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дминистрация СПС АД\Desktop\бухгалтерия\бюджеты\проект бюджет за 2021-2023\"/>
    </mc:Choice>
  </mc:AlternateContent>
  <bookViews>
    <workbookView xWindow="0" yWindow="0" windowWidth="20490" windowHeight="7905"/>
  </bookViews>
  <sheets>
    <sheet name="А-Д" sheetId="1" r:id="rId1"/>
    <sheet name="К-Д" sheetId="2" r:id="rId2"/>
    <sheet name="Ш" sheetId="3" r:id="rId3"/>
  </sheets>
  <definedNames>
    <definedName name="_xlnm.Print_Titles" localSheetId="0">'А-Д'!$10:$10</definedName>
    <definedName name="_xlnm.Print_Titles" localSheetId="1">'К-Д'!$10:$10</definedName>
    <definedName name="_xlnm.Print_Titles" localSheetId="2">Ш!$10:$10</definedName>
    <definedName name="_xlnm.Print_Area" localSheetId="0">'А-Д'!$A$1:$D$58</definedName>
    <definedName name="_xlnm.Print_Area" localSheetId="1">'К-Д'!$A$1:$D$58</definedName>
    <definedName name="_xlnm.Print_Area" localSheetId="2">Ш!$A$1:$D$58</definedName>
  </definedNames>
  <calcPr calcId="152511"/>
</workbook>
</file>

<file path=xl/calcChain.xml><?xml version="1.0" encoding="utf-8"?>
<calcChain xmlns="http://schemas.openxmlformats.org/spreadsheetml/2006/main">
  <c r="B14" i="3" l="1"/>
  <c r="B14" i="2"/>
  <c r="D46" i="3" l="1"/>
  <c r="C46" i="3"/>
  <c r="B46" i="3"/>
  <c r="D31" i="3"/>
  <c r="C31" i="3"/>
  <c r="B31" i="3"/>
  <c r="B20" i="3"/>
  <c r="D12" i="3"/>
  <c r="C12" i="3"/>
  <c r="B12" i="3"/>
  <c r="D46" i="2"/>
  <c r="C46" i="2"/>
  <c r="B46" i="2"/>
  <c r="D31" i="2"/>
  <c r="C31" i="2"/>
  <c r="B31" i="2"/>
  <c r="D20" i="2"/>
  <c r="C20" i="2"/>
  <c r="B20" i="2"/>
  <c r="D12" i="2"/>
  <c r="C12" i="2"/>
  <c r="B12" i="2"/>
  <c r="C46" i="1"/>
  <c r="D46" i="1"/>
  <c r="B46" i="1"/>
  <c r="D20" i="1"/>
  <c r="C31" i="1"/>
  <c r="D31" i="1"/>
  <c r="B31" i="1"/>
  <c r="C20" i="1"/>
  <c r="B20" i="1"/>
  <c r="C15" i="2" l="1"/>
  <c r="C11" i="2" s="1"/>
  <c r="C15" i="1"/>
  <c r="B15" i="1"/>
  <c r="D15" i="1"/>
  <c r="D15" i="2"/>
  <c r="D11" i="2" s="1"/>
  <c r="B15" i="2"/>
  <c r="B11" i="2" s="1"/>
  <c r="C15" i="3"/>
  <c r="C11" i="3" s="1"/>
  <c r="D15" i="3"/>
  <c r="D11" i="3" s="1"/>
  <c r="B15" i="3"/>
  <c r="B11" i="3" s="1"/>
  <c r="D12" i="1" l="1"/>
  <c r="C12" i="1"/>
  <c r="C11" i="1" s="1"/>
  <c r="B12" i="1"/>
  <c r="B11" i="1" l="1"/>
  <c r="D11" i="1"/>
</calcChain>
</file>

<file path=xl/sharedStrings.xml><?xml version="1.0" encoding="utf-8"?>
<sst xmlns="http://schemas.openxmlformats.org/spreadsheetml/2006/main" count="162" uniqueCount="59">
  <si>
    <t>тыс. рублей</t>
  </si>
  <si>
    <t>Предметная статья</t>
  </si>
  <si>
    <t>Итого от бюджетов других уровней</t>
  </si>
  <si>
    <t>Дотации от других бюджетов бюджетной системы</t>
  </si>
  <si>
    <t>Дотации на поддержку мер по обеспечению сбалансированности бюджетов муниципальных районов (городских округов) Республики Тыва на 2015-2017 годы</t>
  </si>
  <si>
    <t>Субвенции от других бюджетов бюджетной системы</t>
  </si>
  <si>
    <t>Субвенции на реализацию Закона Республики Тыва "О предоставлении органам местного самоуправления муниципальных районов и городских округов на территории Республики Тыва субвенций на реализацию основных общеобразовательных программ в области общего образования"</t>
  </si>
  <si>
    <t>в том числе:</t>
  </si>
  <si>
    <t>Субвенции на реализацию общих  образовательных  учреждений</t>
  </si>
  <si>
    <t>Субвенции на реализацию дошкольных образовательных учреждений</t>
  </si>
  <si>
    <t>Субвенции на осуществление государственных полномочий по установлению запрета на розничную продажу алкогольной продукции в Республике Тыва</t>
  </si>
  <si>
    <t>в том числе по поселениям:</t>
  </si>
  <si>
    <t>Администрация сумона Чаа-Холь</t>
  </si>
  <si>
    <t>Администрация сумона Ак-Дуруг</t>
  </si>
  <si>
    <t>Администрация сумона Кызыл-Даг</t>
  </si>
  <si>
    <t>Администрация сумона Шанчы</t>
  </si>
  <si>
    <t>Субвенции на реализацию Закона Республики Тыва "О мерах социальной поддержки ветеранов труда и труженников тыла"</t>
  </si>
  <si>
    <t xml:space="preserve">Субвенции на реализацию Закона Республики Тыва "О порядке назначения и выплаты ежемесячного пособия на ребенка" </t>
  </si>
  <si>
    <t>Субвенции на реализацию Закона Республики Тыва "О мерах социальной поддержки реабилитированных лиц и лиц, признанных пострадавшими от политических репрессий"</t>
  </si>
  <si>
    <t>Субвенции на оплату жилищно-коммунальных услуг отдельным категориям граждан</t>
  </si>
  <si>
    <t>Субвенции на реализацию Закона Республики Тыва "О наделении органов местного самоуправления муниципальных районов отдельными государственными полномочиями по расчету и предоставлению дотаций поселениям Республики Тыва за счет средств республиканского бюджета</t>
  </si>
  <si>
    <t>Субвенции на осуществление полномочий по первичному воинскому учету на территориях, где отсутствуют военные комиссариаты</t>
  </si>
  <si>
    <t>Субвенции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</si>
  <si>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Субвенции на обеспечение выполнения передаваемых государственных полномочий в соответствии с действующим законодательством по расчету предоставления жилищных субсидий гражданам</t>
  </si>
  <si>
    <t>Субвенции на выплату государственных пособий лицам, не подлежащим обязательному социальному страхованию на случай временной нетрудодоступности и в связи с материнством, и лицам, уволенным в связи с ликвидацией организаций</t>
  </si>
  <si>
    <t>Субвенции на обеспечение равной доступности услуг общественного транспорта  для отдельных категорий граждан</t>
  </si>
  <si>
    <t>Субвенции на осуществление переданных полномочий по комиссии по делам несовершеннолетних</t>
  </si>
  <si>
    <t>Субвенции на осуществление государственных полномочий по созданию, организации и обеспечению деятельности административных комиссий</t>
  </si>
  <si>
    <t>Субвенции на предоставление гражданам субсидий на оплату жилого помещения и коммунальных услуг</t>
  </si>
  <si>
    <t>Субвенции на реализацию Закона РТ "О погребении и похоронном деле в РТ"</t>
  </si>
  <si>
    <t>Субвенции на компенсацию расходов на оплату жилых помещений, отопления и освящения педагогическим работникам, проживающими и работающим в сельской местности</t>
  </si>
  <si>
    <t>Субсидии на возмещение убытков, связанных с применением государственных регулируемых цен на электрическую энергию, тепловую энергию и водоснабжение, вырабатываемыми муниципальными организациями коммунального комплекса, понесенных в процессе выработки и (или) транспортировки энергоресурсов и воды, в том числе вследствие проведения мероприятий в области энергосбережения и повышения энергетической эффективности, в рамках подпрограммы "Энергосбережение и повышение энергетической эффективности в Республике Тыва"</t>
  </si>
  <si>
    <t>Субсидии на долевое финансирование подготовки документов территориального планирования</t>
  </si>
  <si>
    <t>Субсидии на реализацию мероприятий подпрограммы "Устойчивое развитие сельских территорий Республики Тыва на 2014-2017 годы и на период до 2020 года" Государственной программы Республики Тыва "Развитие сельского хозяйства и регулирование рынков сельскохозяйственной продукции, сырья и продовольствия в Республике Тыва на 2014-2020 годы"</t>
  </si>
  <si>
    <t>Субсидии на оздоровление детей и подростков</t>
  </si>
  <si>
    <t>Субсидии на реализацию Государственной программы Республики Тыва "Развитие культуры и туризма на 2014-2020 годы"</t>
  </si>
  <si>
    <t>О БЮДЖЕТНЫХ АССИГНОВАНИЯХ ИЗ МЕСТНОГО БЮДЖЕТА</t>
  </si>
  <si>
    <t>Дотации на выравнивание бюджетной обеспеченности сельских поселений с районного фонда финансовой поддержки сельских поселений</t>
  </si>
  <si>
    <t>Кызыл-Дагский</t>
  </si>
  <si>
    <t>Шанчинский</t>
  </si>
  <si>
    <t>Бюджетные ассигнования на 2020 год</t>
  </si>
  <si>
    <t xml:space="preserve">Ак-Дуругский </t>
  </si>
  <si>
    <t>УВЕДОМЛЕНИЕ №01/976</t>
  </si>
  <si>
    <t>УВЕДОМЛЕНИЕ №01/975</t>
  </si>
  <si>
    <t>УВЕДОМЛЕНИЕ №01/977</t>
  </si>
  <si>
    <t>Бюджетные ассигнования на 2021 год</t>
  </si>
  <si>
    <t>Прочие межбюджетные трансферты</t>
  </si>
  <si>
    <t>Прочие межбюджетные трансферты от других бюджетов бюджетной системы</t>
  </si>
  <si>
    <t>Начальник финансового управления администрации Чаа-Хольского кожууна___________(О.О.Ховалыг)</t>
  </si>
  <si>
    <t xml:space="preserve"> ЧАА-ХОЛЬСКОГО КОЖУУНА НА 2020-2022 г.г.</t>
  </si>
  <si>
    <t>ЧАА-ХОЛЬСКОГО КОЖУУНА НА 2020-2022 г.г.</t>
  </si>
  <si>
    <t>Согласно Проекту Решения Хурала представителей Чаа-Хольского кожууна от ___ №___                                                                                "Об утверждении бюджета муниципального района "Чаа-Хольский кожуун Республики Тыва" на 2020 год и на плановый период 2021 и 2022 годов"</t>
  </si>
  <si>
    <t>11 ноября 2019 года</t>
  </si>
  <si>
    <t>Бюджетные ассигнования на 2022 год</t>
  </si>
  <si>
    <t>Согласно  Проекту Решения Хурала представителей Чаа-Хольского кожууна от __ №__                                                                                "Об утверждении бюджета муниципального района "Чаа-Хольский кожуун Республики Тыва" на 2020 год и на плановый период 2021 и 2022 годов"</t>
  </si>
  <si>
    <t>Согласно  Поекту Решения Хурала представителей Чаа-Хольского кожууна от __ №__                                                                          "Об утверждении бюджета муниципального района "Чаа-Хольский кожуун Республики Тыва" на 2021 год и на плановый период 2022 и 2023 годов"</t>
  </si>
  <si>
    <t xml:space="preserve"> ЧАА-ХОЛЬСКОГО КОЖУУНА НА 2021-2023 г.г.</t>
  </si>
  <si>
    <t>Бюджетные ассигнования на 2023 год</t>
  </si>
  <si>
    <t>Начальник финансового управления администрации Чаа-Хольского кожууна___________(Монгуш К.В.)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</si>
</sst>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/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1" fillId="2" borderId="1" xfId="0" applyNumberFormat="1" applyFont="1" applyFill="1" applyBorder="1" applyAlignment="1">
      <alignment horizontal="justify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vertical="center" wrapText="1"/>
    </xf>
    <xf numFmtId="2" fontId="1" fillId="2" borderId="0" xfId="0" applyNumberFormat="1" applyFont="1" applyFill="1" applyAlignment="1">
      <alignment horizontal="center"/>
    </xf>
    <xf numFmtId="2" fontId="1" fillId="2" borderId="0" xfId="0" applyNumberFormat="1" applyFont="1" applyFill="1"/>
    <xf numFmtId="2" fontId="1" fillId="2" borderId="2" xfId="0" applyNumberFormat="1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Alignment="1">
      <alignment horizontal="right" vertical="center" wrapText="1"/>
    </xf>
    <xf numFmtId="2" fontId="1" fillId="2" borderId="0" xfId="0" applyNumberFormat="1" applyFont="1" applyFill="1" applyAlignment="1">
      <alignment horizont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J57"/>
  <sheetViews>
    <sheetView tabSelected="1" view="pageBreakPreview" zoomScale="110" zoomScaleNormal="100" zoomScaleSheetLayoutView="110" workbookViewId="0">
      <selection activeCell="D20" sqref="D20"/>
    </sheetView>
  </sheetViews>
  <sheetFormatPr defaultRowHeight="12.75" x14ac:dyDescent="0.2"/>
  <cols>
    <col min="1" max="1" width="68.7109375" style="1" customWidth="1"/>
    <col min="2" max="2" width="12.5703125" style="13" customWidth="1"/>
    <col min="3" max="4" width="12.42578125" style="13" customWidth="1"/>
    <col min="5" max="16384" width="9.140625" style="1"/>
  </cols>
  <sheetData>
    <row r="1" spans="1:10" x14ac:dyDescent="0.2">
      <c r="A1" s="22" t="s">
        <v>43</v>
      </c>
      <c r="B1" s="22"/>
      <c r="C1" s="22"/>
      <c r="D1" s="19"/>
    </row>
    <row r="2" spans="1:10" x14ac:dyDescent="0.2">
      <c r="A2" s="23" t="s">
        <v>36</v>
      </c>
      <c r="B2" s="23"/>
      <c r="C2" s="23"/>
      <c r="D2" s="23"/>
    </row>
    <row r="3" spans="1:10" x14ac:dyDescent="0.2">
      <c r="A3" s="23" t="s">
        <v>56</v>
      </c>
      <c r="B3" s="23"/>
      <c r="C3" s="23"/>
      <c r="D3" s="23"/>
    </row>
    <row r="4" spans="1:10" x14ac:dyDescent="0.2">
      <c r="A4" s="2"/>
      <c r="B4" s="12"/>
    </row>
    <row r="5" spans="1:10" x14ac:dyDescent="0.2">
      <c r="A5" s="24" t="s">
        <v>41</v>
      </c>
      <c r="B5" s="24"/>
      <c r="C5" s="24"/>
      <c r="D5" s="24"/>
    </row>
    <row r="6" spans="1:10" x14ac:dyDescent="0.2">
      <c r="A6" s="2"/>
    </row>
    <row r="7" spans="1:10" ht="40.5" customHeight="1" x14ac:dyDescent="0.2">
      <c r="A7" s="22" t="s">
        <v>55</v>
      </c>
      <c r="B7" s="22"/>
      <c r="C7" s="22"/>
      <c r="D7" s="22"/>
    </row>
    <row r="8" spans="1:10" ht="14.25" customHeight="1" x14ac:dyDescent="0.2">
      <c r="A8" s="22"/>
      <c r="B8" s="22"/>
      <c r="C8" s="22"/>
      <c r="D8" s="22"/>
      <c r="E8" s="3"/>
      <c r="F8" s="3"/>
      <c r="G8" s="3"/>
      <c r="H8" s="3"/>
      <c r="I8" s="3"/>
      <c r="J8" s="3"/>
    </row>
    <row r="9" spans="1:10" x14ac:dyDescent="0.2">
      <c r="A9" s="4"/>
      <c r="D9" s="20" t="s">
        <v>0</v>
      </c>
    </row>
    <row r="10" spans="1:10" ht="42.75" customHeight="1" x14ac:dyDescent="0.2">
      <c r="A10" s="5" t="s">
        <v>1</v>
      </c>
      <c r="B10" s="14" t="s">
        <v>45</v>
      </c>
      <c r="C10" s="14" t="s">
        <v>53</v>
      </c>
      <c r="D10" s="14" t="s">
        <v>57</v>
      </c>
    </row>
    <row r="11" spans="1:10" ht="17.25" customHeight="1" x14ac:dyDescent="0.2">
      <c r="A11" s="6" t="s">
        <v>2</v>
      </c>
      <c r="B11" s="15">
        <f>B12+B15+B46</f>
        <v>3376.4000000000005</v>
      </c>
      <c r="C11" s="15">
        <f>C12+C15+C46</f>
        <v>3381.0800000000004</v>
      </c>
      <c r="D11" s="15">
        <f>D12+D15+D46</f>
        <v>3335.38</v>
      </c>
    </row>
    <row r="12" spans="1:10" ht="17.25" customHeight="1" x14ac:dyDescent="0.2">
      <c r="A12" s="6" t="s">
        <v>3</v>
      </c>
      <c r="B12" s="15">
        <f>B13+B14</f>
        <v>3178.1000000000004</v>
      </c>
      <c r="C12" s="15">
        <f>C13+C14</f>
        <v>3181.9</v>
      </c>
      <c r="D12" s="15">
        <f>D13+D14</f>
        <v>3136.2</v>
      </c>
    </row>
    <row r="13" spans="1:10" ht="25.5" x14ac:dyDescent="0.2">
      <c r="A13" s="7" t="s">
        <v>37</v>
      </c>
      <c r="B13" s="16">
        <v>1542.2</v>
      </c>
      <c r="C13" s="16">
        <v>1514.7</v>
      </c>
      <c r="D13" s="16">
        <v>1467.8</v>
      </c>
    </row>
    <row r="14" spans="1:10" ht="25.5" x14ac:dyDescent="0.2">
      <c r="A14" s="7" t="s">
        <v>4</v>
      </c>
      <c r="B14" s="16">
        <v>1635.9</v>
      </c>
      <c r="C14" s="16">
        <v>1667.2</v>
      </c>
      <c r="D14" s="16">
        <v>1668.4</v>
      </c>
    </row>
    <row r="15" spans="1:10" s="9" customFormat="1" ht="17.25" customHeight="1" x14ac:dyDescent="0.2">
      <c r="A15" s="8" t="s">
        <v>5</v>
      </c>
      <c r="B15" s="17">
        <f>B20+B31</f>
        <v>166.9</v>
      </c>
      <c r="C15" s="17">
        <f t="shared" ref="C15:D15" si="0">C20+C31</f>
        <v>166.9</v>
      </c>
      <c r="D15" s="17">
        <f t="shared" si="0"/>
        <v>166.9</v>
      </c>
    </row>
    <row r="16" spans="1:10" ht="51" hidden="1" x14ac:dyDescent="0.2">
      <c r="A16" s="7" t="s">
        <v>6</v>
      </c>
      <c r="B16" s="16"/>
      <c r="C16" s="16"/>
      <c r="D16" s="16"/>
    </row>
    <row r="17" spans="1:4" hidden="1" x14ac:dyDescent="0.2">
      <c r="A17" s="7" t="s">
        <v>7</v>
      </c>
      <c r="B17" s="16"/>
      <c r="C17" s="16"/>
      <c r="D17" s="16"/>
    </row>
    <row r="18" spans="1:4" ht="11.25" hidden="1" customHeight="1" x14ac:dyDescent="0.2">
      <c r="A18" s="7" t="s">
        <v>8</v>
      </c>
      <c r="B18" s="16"/>
      <c r="C18" s="16"/>
      <c r="D18" s="16"/>
    </row>
    <row r="19" spans="1:4" ht="12.75" hidden="1" customHeight="1" x14ac:dyDescent="0.2">
      <c r="A19" s="7" t="s">
        <v>9</v>
      </c>
      <c r="B19" s="16"/>
      <c r="C19" s="16"/>
      <c r="D19" s="16"/>
    </row>
    <row r="20" spans="1:4" s="9" customFormat="1" ht="29.25" customHeight="1" x14ac:dyDescent="0.2">
      <c r="A20" s="10" t="s">
        <v>10</v>
      </c>
      <c r="B20" s="16">
        <f>B23</f>
        <v>1</v>
      </c>
      <c r="C20" s="16">
        <f>C23</f>
        <v>1</v>
      </c>
      <c r="D20" s="16">
        <f>D23</f>
        <v>1</v>
      </c>
    </row>
    <row r="21" spans="1:4" s="9" customFormat="1" ht="14.25" customHeight="1" x14ac:dyDescent="0.2">
      <c r="A21" s="11" t="s">
        <v>11</v>
      </c>
      <c r="B21" s="16"/>
      <c r="C21" s="16"/>
      <c r="D21" s="16"/>
    </row>
    <row r="22" spans="1:4" s="9" customFormat="1" ht="14.25" hidden="1" customHeight="1" x14ac:dyDescent="0.2">
      <c r="A22" s="11" t="s">
        <v>12</v>
      </c>
      <c r="B22" s="16"/>
      <c r="C22" s="16"/>
      <c r="D22" s="16"/>
    </row>
    <row r="23" spans="1:4" s="9" customFormat="1" ht="14.25" customHeight="1" x14ac:dyDescent="0.2">
      <c r="A23" s="11" t="s">
        <v>13</v>
      </c>
      <c r="B23" s="16">
        <v>1</v>
      </c>
      <c r="C23" s="16">
        <v>1</v>
      </c>
      <c r="D23" s="16">
        <v>1</v>
      </c>
    </row>
    <row r="24" spans="1:4" s="9" customFormat="1" ht="14.25" hidden="1" customHeight="1" x14ac:dyDescent="0.2">
      <c r="A24" s="11" t="s">
        <v>14</v>
      </c>
      <c r="B24" s="16"/>
      <c r="C24" s="16"/>
      <c r="D24" s="16"/>
    </row>
    <row r="25" spans="1:4" s="9" customFormat="1" ht="14.25" hidden="1" customHeight="1" x14ac:dyDescent="0.2">
      <c r="A25" s="11" t="s">
        <v>15</v>
      </c>
      <c r="B25" s="16"/>
      <c r="C25" s="16"/>
      <c r="D25" s="16"/>
    </row>
    <row r="26" spans="1:4" ht="25.5" hidden="1" x14ac:dyDescent="0.2">
      <c r="A26" s="7" t="s">
        <v>16</v>
      </c>
      <c r="B26" s="16"/>
      <c r="C26" s="16"/>
      <c r="D26" s="16"/>
    </row>
    <row r="27" spans="1:4" ht="25.5" hidden="1" x14ac:dyDescent="0.2">
      <c r="A27" s="7" t="s">
        <v>17</v>
      </c>
      <c r="B27" s="16"/>
      <c r="C27" s="16"/>
      <c r="D27" s="16"/>
    </row>
    <row r="28" spans="1:4" ht="37.5" hidden="1" customHeight="1" x14ac:dyDescent="0.2">
      <c r="A28" s="7" t="s">
        <v>18</v>
      </c>
      <c r="B28" s="16"/>
      <c r="C28" s="16"/>
      <c r="D28" s="16"/>
    </row>
    <row r="29" spans="1:4" ht="25.5" hidden="1" customHeight="1" x14ac:dyDescent="0.2">
      <c r="A29" s="7" t="s">
        <v>19</v>
      </c>
      <c r="B29" s="16"/>
      <c r="C29" s="16"/>
      <c r="D29" s="16"/>
    </row>
    <row r="30" spans="1:4" ht="54.75" hidden="1" customHeight="1" x14ac:dyDescent="0.2">
      <c r="A30" s="7" t="s">
        <v>20</v>
      </c>
      <c r="B30" s="16"/>
      <c r="C30" s="16"/>
      <c r="D30" s="16"/>
    </row>
    <row r="31" spans="1:4" ht="25.5" x14ac:dyDescent="0.2">
      <c r="A31" s="11" t="s">
        <v>21</v>
      </c>
      <c r="B31" s="16">
        <f>B34</f>
        <v>165.9</v>
      </c>
      <c r="C31" s="16">
        <f t="shared" ref="C31:D31" si="1">C34</f>
        <v>165.9</v>
      </c>
      <c r="D31" s="16">
        <f t="shared" si="1"/>
        <v>165.9</v>
      </c>
    </row>
    <row r="32" spans="1:4" x14ac:dyDescent="0.2">
      <c r="A32" s="11" t="s">
        <v>11</v>
      </c>
      <c r="B32" s="16"/>
      <c r="C32" s="16"/>
      <c r="D32" s="16"/>
    </row>
    <row r="33" spans="1:4" hidden="1" x14ac:dyDescent="0.2">
      <c r="A33" s="11" t="s">
        <v>12</v>
      </c>
      <c r="B33" s="16"/>
      <c r="C33" s="16"/>
      <c r="D33" s="16"/>
    </row>
    <row r="34" spans="1:4" x14ac:dyDescent="0.2">
      <c r="A34" s="11" t="s">
        <v>13</v>
      </c>
      <c r="B34" s="16">
        <v>165.9</v>
      </c>
      <c r="C34" s="16">
        <v>165.9</v>
      </c>
      <c r="D34" s="16">
        <v>165.9</v>
      </c>
    </row>
    <row r="35" spans="1:4" hidden="1" x14ac:dyDescent="0.2">
      <c r="A35" s="11" t="s">
        <v>14</v>
      </c>
      <c r="B35" s="16"/>
      <c r="C35" s="16"/>
      <c r="D35" s="16"/>
    </row>
    <row r="36" spans="1:4" hidden="1" x14ac:dyDescent="0.2">
      <c r="A36" s="11" t="s">
        <v>15</v>
      </c>
      <c r="B36" s="16"/>
      <c r="C36" s="16"/>
      <c r="D36" s="16"/>
    </row>
    <row r="37" spans="1:4" ht="40.5" hidden="1" customHeight="1" x14ac:dyDescent="0.2">
      <c r="A37" s="7" t="s">
        <v>22</v>
      </c>
      <c r="B37" s="16"/>
      <c r="C37" s="16"/>
      <c r="D37" s="16"/>
    </row>
    <row r="38" spans="1:4" ht="39.75" hidden="1" customHeight="1" x14ac:dyDescent="0.2">
      <c r="A38" s="11" t="s">
        <v>23</v>
      </c>
      <c r="B38" s="16"/>
      <c r="C38" s="16"/>
      <c r="D38" s="16"/>
    </row>
    <row r="39" spans="1:4" ht="51" hidden="1" x14ac:dyDescent="0.2">
      <c r="A39" s="7" t="s">
        <v>24</v>
      </c>
      <c r="B39" s="16"/>
      <c r="C39" s="16"/>
      <c r="D39" s="16"/>
    </row>
    <row r="40" spans="1:4" ht="27" hidden="1" customHeight="1" x14ac:dyDescent="0.2">
      <c r="A40" s="7" t="s">
        <v>25</v>
      </c>
      <c r="B40" s="16"/>
      <c r="C40" s="16"/>
      <c r="D40" s="16"/>
    </row>
    <row r="41" spans="1:4" ht="26.25" hidden="1" customHeight="1" x14ac:dyDescent="0.2">
      <c r="A41" s="7" t="s">
        <v>26</v>
      </c>
      <c r="B41" s="16"/>
      <c r="C41" s="16"/>
      <c r="D41" s="16"/>
    </row>
    <row r="42" spans="1:4" ht="32.25" hidden="1" customHeight="1" x14ac:dyDescent="0.2">
      <c r="A42" s="7" t="s">
        <v>27</v>
      </c>
      <c r="B42" s="16"/>
      <c r="C42" s="16"/>
      <c r="D42" s="16"/>
    </row>
    <row r="43" spans="1:4" ht="25.5" hidden="1" x14ac:dyDescent="0.2">
      <c r="A43" s="7" t="s">
        <v>28</v>
      </c>
      <c r="B43" s="16"/>
      <c r="C43" s="16"/>
      <c r="D43" s="16"/>
    </row>
    <row r="44" spans="1:4" ht="11.25" hidden="1" customHeight="1" x14ac:dyDescent="0.2">
      <c r="A44" s="7" t="s">
        <v>29</v>
      </c>
      <c r="B44" s="16"/>
      <c r="C44" s="16"/>
      <c r="D44" s="16"/>
    </row>
    <row r="45" spans="1:4" ht="38.25" hidden="1" x14ac:dyDescent="0.2">
      <c r="A45" s="7" t="s">
        <v>30</v>
      </c>
      <c r="B45" s="16"/>
      <c r="C45" s="16"/>
      <c r="D45" s="16"/>
    </row>
    <row r="46" spans="1:4" s="9" customFormat="1" ht="32.25" customHeight="1" x14ac:dyDescent="0.2">
      <c r="A46" s="21" t="s">
        <v>47</v>
      </c>
      <c r="B46" s="17">
        <f>B47</f>
        <v>31.4</v>
      </c>
      <c r="C46" s="17">
        <f t="shared" ref="C46:D46" si="2">C47</f>
        <v>32.28</v>
      </c>
      <c r="D46" s="17">
        <f t="shared" si="2"/>
        <v>32.28</v>
      </c>
    </row>
    <row r="47" spans="1:4" ht="15" customHeight="1" x14ac:dyDescent="0.2">
      <c r="A47" s="7" t="s">
        <v>46</v>
      </c>
      <c r="B47" s="18">
        <v>31.4</v>
      </c>
      <c r="C47" s="18">
        <v>32.28</v>
      </c>
      <c r="D47" s="18">
        <v>32.28</v>
      </c>
    </row>
    <row r="48" spans="1:4" ht="102" hidden="1" x14ac:dyDescent="0.2">
      <c r="A48" s="10" t="s">
        <v>31</v>
      </c>
      <c r="B48" s="18"/>
      <c r="C48" s="18"/>
      <c r="D48" s="18"/>
    </row>
    <row r="49" spans="1:4" ht="26.25" hidden="1" customHeight="1" x14ac:dyDescent="0.2">
      <c r="A49" s="7" t="s">
        <v>32</v>
      </c>
      <c r="B49" s="18"/>
      <c r="C49" s="18"/>
      <c r="D49" s="18"/>
    </row>
    <row r="50" spans="1:4" ht="63.75" hidden="1" x14ac:dyDescent="0.2">
      <c r="A50" s="7" t="s">
        <v>33</v>
      </c>
      <c r="B50" s="18"/>
      <c r="C50" s="18"/>
      <c r="D50" s="18"/>
    </row>
    <row r="51" spans="1:4" ht="16.5" hidden="1" customHeight="1" x14ac:dyDescent="0.2">
      <c r="A51" s="7" t="s">
        <v>34</v>
      </c>
      <c r="B51" s="18"/>
      <c r="C51" s="18"/>
      <c r="D51" s="18"/>
    </row>
    <row r="52" spans="1:4" ht="25.5" hidden="1" x14ac:dyDescent="0.2">
      <c r="A52" s="7" t="s">
        <v>35</v>
      </c>
      <c r="B52" s="18"/>
      <c r="C52" s="18"/>
      <c r="D52" s="18"/>
    </row>
    <row r="54" spans="1:4" x14ac:dyDescent="0.2">
      <c r="B54" s="12"/>
    </row>
    <row r="55" spans="1:4" x14ac:dyDescent="0.2">
      <c r="B55" s="12"/>
    </row>
    <row r="56" spans="1:4" x14ac:dyDescent="0.2">
      <c r="A56" s="1" t="s">
        <v>58</v>
      </c>
      <c r="B56" s="12"/>
    </row>
    <row r="57" spans="1:4" x14ac:dyDescent="0.2">
      <c r="A57" s="1" t="s">
        <v>52</v>
      </c>
      <c r="B57" s="12"/>
    </row>
  </sheetData>
  <mergeCells count="6">
    <mergeCell ref="A8:D8"/>
    <mergeCell ref="A1:C1"/>
    <mergeCell ref="A2:D2"/>
    <mergeCell ref="A3:D3"/>
    <mergeCell ref="A5:D5"/>
    <mergeCell ref="A7:D7"/>
  </mergeCells>
  <pageMargins left="0.87" right="0.19685039370078741" top="0.27559055118110237" bottom="0.15748031496062992" header="0.35433070866141736" footer="0.19685039370078741"/>
  <pageSetup paperSize="9" scale="7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J57"/>
  <sheetViews>
    <sheetView view="pageBreakPreview" topLeftCell="B7" zoomScale="110" zoomScaleNormal="100" zoomScaleSheetLayoutView="110" workbookViewId="0">
      <selection activeCell="D20" sqref="D20"/>
    </sheetView>
  </sheetViews>
  <sheetFormatPr defaultRowHeight="12.75" x14ac:dyDescent="0.2"/>
  <cols>
    <col min="1" max="1" width="68.7109375" style="1" customWidth="1"/>
    <col min="2" max="2" width="12.5703125" style="13" customWidth="1"/>
    <col min="3" max="4" width="12.42578125" style="13" customWidth="1"/>
    <col min="5" max="16384" width="9.140625" style="1"/>
  </cols>
  <sheetData>
    <row r="1" spans="1:10" x14ac:dyDescent="0.2">
      <c r="A1" s="22" t="s">
        <v>42</v>
      </c>
      <c r="B1" s="22"/>
      <c r="C1" s="22"/>
      <c r="D1" s="19"/>
    </row>
    <row r="2" spans="1:10" x14ac:dyDescent="0.2">
      <c r="A2" s="23" t="s">
        <v>36</v>
      </c>
      <c r="B2" s="23"/>
      <c r="C2" s="23"/>
      <c r="D2" s="23"/>
    </row>
    <row r="3" spans="1:10" x14ac:dyDescent="0.2">
      <c r="A3" s="23" t="s">
        <v>50</v>
      </c>
      <c r="B3" s="23"/>
      <c r="C3" s="23"/>
      <c r="D3" s="23"/>
    </row>
    <row r="4" spans="1:10" x14ac:dyDescent="0.2">
      <c r="A4" s="2"/>
      <c r="B4" s="12"/>
    </row>
    <row r="5" spans="1:10" x14ac:dyDescent="0.2">
      <c r="A5" s="23" t="s">
        <v>38</v>
      </c>
      <c r="B5" s="23"/>
      <c r="C5" s="23"/>
      <c r="D5" s="23"/>
    </row>
    <row r="6" spans="1:10" x14ac:dyDescent="0.2">
      <c r="A6" s="2"/>
    </row>
    <row r="7" spans="1:10" ht="40.5" customHeight="1" x14ac:dyDescent="0.2">
      <c r="A7" s="22" t="s">
        <v>51</v>
      </c>
      <c r="B7" s="22"/>
      <c r="C7" s="22"/>
      <c r="D7" s="22"/>
    </row>
    <row r="8" spans="1:10" ht="15.75" customHeight="1" x14ac:dyDescent="0.2">
      <c r="A8" s="22"/>
      <c r="B8" s="22"/>
      <c r="C8" s="22"/>
      <c r="D8" s="22"/>
      <c r="E8" s="3"/>
      <c r="F8" s="3"/>
      <c r="G8" s="3"/>
      <c r="H8" s="3"/>
      <c r="I8" s="3"/>
      <c r="J8" s="3"/>
    </row>
    <row r="9" spans="1:10" x14ac:dyDescent="0.2">
      <c r="A9" s="4"/>
      <c r="D9" s="20" t="s">
        <v>0</v>
      </c>
    </row>
    <row r="10" spans="1:10" ht="42.75" customHeight="1" x14ac:dyDescent="0.2">
      <c r="A10" s="5" t="s">
        <v>1</v>
      </c>
      <c r="B10" s="14" t="s">
        <v>40</v>
      </c>
      <c r="C10" s="14" t="s">
        <v>45</v>
      </c>
      <c r="D10" s="14" t="s">
        <v>53</v>
      </c>
    </row>
    <row r="11" spans="1:10" ht="17.25" customHeight="1" x14ac:dyDescent="0.2">
      <c r="A11" s="6" t="s">
        <v>2</v>
      </c>
      <c r="B11" s="15">
        <f>B12+B15+B46</f>
        <v>3661.84</v>
      </c>
      <c r="C11" s="15">
        <f>C12+C15+C46</f>
        <v>3493.21</v>
      </c>
      <c r="D11" s="15">
        <f>D12+D15+D46</f>
        <v>3569.9</v>
      </c>
    </row>
    <row r="12" spans="1:10" ht="17.25" customHeight="1" x14ac:dyDescent="0.2">
      <c r="A12" s="6" t="s">
        <v>3</v>
      </c>
      <c r="B12" s="15">
        <f>B13+B14</f>
        <v>3471.42</v>
      </c>
      <c r="C12" s="15">
        <f>C13+C14</f>
        <v>3323.39</v>
      </c>
      <c r="D12" s="15">
        <f>D13+D14</f>
        <v>3400.98</v>
      </c>
    </row>
    <row r="13" spans="1:10" ht="25.5" x14ac:dyDescent="0.2">
      <c r="A13" s="7" t="s">
        <v>37</v>
      </c>
      <c r="B13" s="16">
        <v>2521.42</v>
      </c>
      <c r="C13" s="16">
        <v>2473.39</v>
      </c>
      <c r="D13" s="16">
        <v>2550.98</v>
      </c>
    </row>
    <row r="14" spans="1:10" ht="25.5" x14ac:dyDescent="0.2">
      <c r="A14" s="7" t="s">
        <v>4</v>
      </c>
      <c r="B14" s="16">
        <f>850+100</f>
        <v>950</v>
      </c>
      <c r="C14" s="16">
        <v>850</v>
      </c>
      <c r="D14" s="16">
        <v>850</v>
      </c>
    </row>
    <row r="15" spans="1:10" s="9" customFormat="1" ht="17.25" customHeight="1" x14ac:dyDescent="0.2">
      <c r="A15" s="8" t="s">
        <v>5</v>
      </c>
      <c r="B15" s="17">
        <f>B20+B31</f>
        <v>158.1</v>
      </c>
      <c r="C15" s="17">
        <f t="shared" ref="C15:D15" si="0">C20+C31</f>
        <v>137.5</v>
      </c>
      <c r="D15" s="17">
        <f t="shared" si="0"/>
        <v>136.6</v>
      </c>
    </row>
    <row r="16" spans="1:10" ht="51" hidden="1" x14ac:dyDescent="0.2">
      <c r="A16" s="7" t="s">
        <v>6</v>
      </c>
      <c r="B16" s="16"/>
      <c r="C16" s="16"/>
      <c r="D16" s="16"/>
    </row>
    <row r="17" spans="1:4" hidden="1" x14ac:dyDescent="0.2">
      <c r="A17" s="7" t="s">
        <v>7</v>
      </c>
      <c r="B17" s="16"/>
      <c r="C17" s="16"/>
      <c r="D17" s="16"/>
    </row>
    <row r="18" spans="1:4" ht="11.25" hidden="1" customHeight="1" x14ac:dyDescent="0.2">
      <c r="A18" s="7" t="s">
        <v>8</v>
      </c>
      <c r="B18" s="16"/>
      <c r="C18" s="16"/>
      <c r="D18" s="16"/>
    </row>
    <row r="19" spans="1:4" ht="12.75" hidden="1" customHeight="1" x14ac:dyDescent="0.2">
      <c r="A19" s="7" t="s">
        <v>9</v>
      </c>
      <c r="B19" s="16"/>
      <c r="C19" s="16"/>
      <c r="D19" s="16"/>
    </row>
    <row r="20" spans="1:4" s="9" customFormat="1" ht="29.25" customHeight="1" x14ac:dyDescent="0.2">
      <c r="A20" s="10" t="s">
        <v>10</v>
      </c>
      <c r="B20" s="16">
        <f>B23</f>
        <v>1</v>
      </c>
      <c r="C20" s="16">
        <f>C23</f>
        <v>1</v>
      </c>
      <c r="D20" s="16">
        <f>D23</f>
        <v>0.9</v>
      </c>
    </row>
    <row r="21" spans="1:4" s="9" customFormat="1" ht="14.25" customHeight="1" x14ac:dyDescent="0.2">
      <c r="A21" s="11" t="s">
        <v>11</v>
      </c>
      <c r="B21" s="16"/>
      <c r="C21" s="16"/>
      <c r="D21" s="16"/>
    </row>
    <row r="22" spans="1:4" s="9" customFormat="1" ht="14.25" hidden="1" customHeight="1" x14ac:dyDescent="0.2">
      <c r="A22" s="11" t="s">
        <v>12</v>
      </c>
      <c r="B22" s="16"/>
      <c r="C22" s="16"/>
      <c r="D22" s="16"/>
    </row>
    <row r="23" spans="1:4" s="9" customFormat="1" ht="14.25" customHeight="1" x14ac:dyDescent="0.2">
      <c r="A23" s="11" t="s">
        <v>14</v>
      </c>
      <c r="B23" s="16">
        <v>1</v>
      </c>
      <c r="C23" s="16">
        <v>1</v>
      </c>
      <c r="D23" s="16">
        <v>0.9</v>
      </c>
    </row>
    <row r="24" spans="1:4" s="9" customFormat="1" ht="14.25" hidden="1" customHeight="1" x14ac:dyDescent="0.2">
      <c r="A24" s="11" t="s">
        <v>14</v>
      </c>
      <c r="B24" s="16"/>
      <c r="C24" s="16"/>
      <c r="D24" s="16"/>
    </row>
    <row r="25" spans="1:4" s="9" customFormat="1" ht="14.25" hidden="1" customHeight="1" x14ac:dyDescent="0.2">
      <c r="A25" s="11" t="s">
        <v>15</v>
      </c>
      <c r="B25" s="16"/>
      <c r="C25" s="16"/>
      <c r="D25" s="16"/>
    </row>
    <row r="26" spans="1:4" ht="25.5" hidden="1" x14ac:dyDescent="0.2">
      <c r="A26" s="7" t="s">
        <v>16</v>
      </c>
      <c r="B26" s="16"/>
      <c r="C26" s="16"/>
      <c r="D26" s="16"/>
    </row>
    <row r="27" spans="1:4" ht="25.5" hidden="1" x14ac:dyDescent="0.2">
      <c r="A27" s="7" t="s">
        <v>17</v>
      </c>
      <c r="B27" s="16"/>
      <c r="C27" s="16"/>
      <c r="D27" s="16"/>
    </row>
    <row r="28" spans="1:4" ht="37.5" hidden="1" customHeight="1" x14ac:dyDescent="0.2">
      <c r="A28" s="7" t="s">
        <v>18</v>
      </c>
      <c r="B28" s="16"/>
      <c r="C28" s="16"/>
      <c r="D28" s="16"/>
    </row>
    <row r="29" spans="1:4" ht="25.5" hidden="1" customHeight="1" x14ac:dyDescent="0.2">
      <c r="A29" s="7" t="s">
        <v>19</v>
      </c>
      <c r="B29" s="16"/>
      <c r="C29" s="16"/>
      <c r="D29" s="16"/>
    </row>
    <row r="30" spans="1:4" ht="54.75" hidden="1" customHeight="1" x14ac:dyDescent="0.2">
      <c r="A30" s="7" t="s">
        <v>20</v>
      </c>
      <c r="B30" s="16"/>
      <c r="C30" s="16"/>
      <c r="D30" s="16"/>
    </row>
    <row r="31" spans="1:4" ht="25.5" x14ac:dyDescent="0.2">
      <c r="A31" s="11" t="s">
        <v>21</v>
      </c>
      <c r="B31" s="16">
        <f>B34</f>
        <v>157.1</v>
      </c>
      <c r="C31" s="16">
        <f t="shared" ref="C31:D31" si="1">C34</f>
        <v>136.5</v>
      </c>
      <c r="D31" s="16">
        <f t="shared" si="1"/>
        <v>135.69999999999999</v>
      </c>
    </row>
    <row r="32" spans="1:4" x14ac:dyDescent="0.2">
      <c r="A32" s="11" t="s">
        <v>11</v>
      </c>
      <c r="B32" s="16"/>
      <c r="C32" s="16"/>
      <c r="D32" s="16"/>
    </row>
    <row r="33" spans="1:4" hidden="1" x14ac:dyDescent="0.2">
      <c r="A33" s="11" t="s">
        <v>12</v>
      </c>
      <c r="B33" s="16"/>
      <c r="C33" s="16"/>
      <c r="D33" s="16"/>
    </row>
    <row r="34" spans="1:4" x14ac:dyDescent="0.2">
      <c r="A34" s="11" t="s">
        <v>14</v>
      </c>
      <c r="B34" s="16">
        <v>157.1</v>
      </c>
      <c r="C34" s="16">
        <v>136.5</v>
      </c>
      <c r="D34" s="16">
        <v>135.69999999999999</v>
      </c>
    </row>
    <row r="35" spans="1:4" hidden="1" x14ac:dyDescent="0.2">
      <c r="A35" s="11" t="s">
        <v>14</v>
      </c>
      <c r="B35" s="16"/>
      <c r="C35" s="16"/>
      <c r="D35" s="16"/>
    </row>
    <row r="36" spans="1:4" hidden="1" x14ac:dyDescent="0.2">
      <c r="A36" s="11" t="s">
        <v>15</v>
      </c>
      <c r="B36" s="16"/>
      <c r="C36" s="16"/>
      <c r="D36" s="16"/>
    </row>
    <row r="37" spans="1:4" ht="40.5" hidden="1" customHeight="1" x14ac:dyDescent="0.2">
      <c r="A37" s="7" t="s">
        <v>22</v>
      </c>
      <c r="B37" s="16"/>
      <c r="C37" s="16"/>
      <c r="D37" s="16"/>
    </row>
    <row r="38" spans="1:4" ht="39.75" hidden="1" customHeight="1" x14ac:dyDescent="0.2">
      <c r="A38" s="11" t="s">
        <v>23</v>
      </c>
      <c r="B38" s="16"/>
      <c r="C38" s="16"/>
      <c r="D38" s="16"/>
    </row>
    <row r="39" spans="1:4" ht="51" hidden="1" x14ac:dyDescent="0.2">
      <c r="A39" s="7" t="s">
        <v>24</v>
      </c>
      <c r="B39" s="16"/>
      <c r="C39" s="16"/>
      <c r="D39" s="16"/>
    </row>
    <row r="40" spans="1:4" ht="27" hidden="1" customHeight="1" x14ac:dyDescent="0.2">
      <c r="A40" s="7" t="s">
        <v>25</v>
      </c>
      <c r="B40" s="16"/>
      <c r="C40" s="16"/>
      <c r="D40" s="16"/>
    </row>
    <row r="41" spans="1:4" ht="26.25" hidden="1" customHeight="1" x14ac:dyDescent="0.2">
      <c r="A41" s="7" t="s">
        <v>26</v>
      </c>
      <c r="B41" s="16"/>
      <c r="C41" s="16"/>
      <c r="D41" s="16"/>
    </row>
    <row r="42" spans="1:4" ht="32.25" hidden="1" customHeight="1" x14ac:dyDescent="0.2">
      <c r="A42" s="7" t="s">
        <v>27</v>
      </c>
      <c r="B42" s="16"/>
      <c r="C42" s="16"/>
      <c r="D42" s="16"/>
    </row>
    <row r="43" spans="1:4" ht="25.5" hidden="1" x14ac:dyDescent="0.2">
      <c r="A43" s="7" t="s">
        <v>28</v>
      </c>
      <c r="B43" s="16"/>
      <c r="C43" s="16"/>
      <c r="D43" s="16"/>
    </row>
    <row r="44" spans="1:4" ht="11.25" hidden="1" customHeight="1" x14ac:dyDescent="0.2">
      <c r="A44" s="7" t="s">
        <v>29</v>
      </c>
      <c r="B44" s="16"/>
      <c r="C44" s="16"/>
      <c r="D44" s="16"/>
    </row>
    <row r="45" spans="1:4" ht="38.25" hidden="1" x14ac:dyDescent="0.2">
      <c r="A45" s="7" t="s">
        <v>30</v>
      </c>
      <c r="B45" s="16"/>
      <c r="C45" s="16"/>
      <c r="D45" s="16"/>
    </row>
    <row r="46" spans="1:4" s="9" customFormat="1" ht="31.5" customHeight="1" x14ac:dyDescent="0.2">
      <c r="A46" s="21" t="s">
        <v>47</v>
      </c>
      <c r="B46" s="17">
        <f>B47</f>
        <v>32.32</v>
      </c>
      <c r="C46" s="17">
        <f t="shared" ref="C46:D46" si="2">C47</f>
        <v>32.32</v>
      </c>
      <c r="D46" s="17">
        <f t="shared" si="2"/>
        <v>32.32</v>
      </c>
    </row>
    <row r="47" spans="1:4" ht="13.5" customHeight="1" x14ac:dyDescent="0.2">
      <c r="A47" s="7" t="s">
        <v>46</v>
      </c>
      <c r="B47" s="18">
        <v>32.32</v>
      </c>
      <c r="C47" s="18">
        <v>32.32</v>
      </c>
      <c r="D47" s="18">
        <v>32.32</v>
      </c>
    </row>
    <row r="48" spans="1:4" ht="102" hidden="1" x14ac:dyDescent="0.2">
      <c r="A48" s="10" t="s">
        <v>31</v>
      </c>
      <c r="B48" s="18"/>
      <c r="C48" s="18"/>
      <c r="D48" s="18"/>
    </row>
    <row r="49" spans="1:4" ht="26.25" hidden="1" customHeight="1" x14ac:dyDescent="0.2">
      <c r="A49" s="7" t="s">
        <v>32</v>
      </c>
      <c r="B49" s="18"/>
      <c r="C49" s="18"/>
      <c r="D49" s="18"/>
    </row>
    <row r="50" spans="1:4" ht="63.75" hidden="1" x14ac:dyDescent="0.2">
      <c r="A50" s="7" t="s">
        <v>33</v>
      </c>
      <c r="B50" s="18"/>
      <c r="C50" s="18"/>
      <c r="D50" s="18"/>
    </row>
    <row r="51" spans="1:4" ht="16.5" hidden="1" customHeight="1" x14ac:dyDescent="0.2">
      <c r="A51" s="7" t="s">
        <v>34</v>
      </c>
      <c r="B51" s="18"/>
      <c r="C51" s="18"/>
      <c r="D51" s="18"/>
    </row>
    <row r="52" spans="1:4" ht="25.5" hidden="1" x14ac:dyDescent="0.2">
      <c r="A52" s="7" t="s">
        <v>35</v>
      </c>
      <c r="B52" s="18"/>
      <c r="C52" s="18"/>
      <c r="D52" s="18"/>
    </row>
    <row r="54" spans="1:4" x14ac:dyDescent="0.2">
      <c r="B54" s="12"/>
    </row>
    <row r="55" spans="1:4" x14ac:dyDescent="0.2">
      <c r="B55" s="12"/>
    </row>
    <row r="56" spans="1:4" x14ac:dyDescent="0.2">
      <c r="A56" s="1" t="s">
        <v>48</v>
      </c>
      <c r="B56" s="12"/>
    </row>
    <row r="57" spans="1:4" x14ac:dyDescent="0.2">
      <c r="A57" s="1" t="s">
        <v>52</v>
      </c>
      <c r="B57" s="12"/>
    </row>
  </sheetData>
  <mergeCells count="6">
    <mergeCell ref="A8:D8"/>
    <mergeCell ref="A1:C1"/>
    <mergeCell ref="A2:D2"/>
    <mergeCell ref="A3:D3"/>
    <mergeCell ref="A5:D5"/>
    <mergeCell ref="A7:D7"/>
  </mergeCells>
  <pageMargins left="0.72" right="0.19685039370078741" top="0.27559055118110237" bottom="0.15748031496062992" header="0.35433070866141736" footer="0.19685039370078741"/>
  <pageSetup paperSize="9" scale="7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J57"/>
  <sheetViews>
    <sheetView view="pageBreakPreview" topLeftCell="B6" zoomScaleNormal="100" zoomScaleSheetLayoutView="100" workbookViewId="0">
      <selection activeCell="B13" sqref="B13"/>
    </sheetView>
  </sheetViews>
  <sheetFormatPr defaultRowHeight="12.75" x14ac:dyDescent="0.2"/>
  <cols>
    <col min="1" max="1" width="68.7109375" style="1" customWidth="1"/>
    <col min="2" max="2" width="12.5703125" style="13" customWidth="1"/>
    <col min="3" max="4" width="12.42578125" style="13" customWidth="1"/>
    <col min="5" max="16384" width="9.140625" style="1"/>
  </cols>
  <sheetData>
    <row r="1" spans="1:10" x14ac:dyDescent="0.2">
      <c r="A1" s="22" t="s">
        <v>44</v>
      </c>
      <c r="B1" s="22"/>
      <c r="C1" s="22"/>
      <c r="D1" s="19"/>
    </row>
    <row r="2" spans="1:10" x14ac:dyDescent="0.2">
      <c r="A2" s="23" t="s">
        <v>36</v>
      </c>
      <c r="B2" s="23"/>
      <c r="C2" s="23"/>
      <c r="D2" s="23"/>
    </row>
    <row r="3" spans="1:10" x14ac:dyDescent="0.2">
      <c r="A3" s="23" t="s">
        <v>49</v>
      </c>
      <c r="B3" s="23"/>
      <c r="C3" s="23"/>
      <c r="D3" s="23"/>
    </row>
    <row r="4" spans="1:10" x14ac:dyDescent="0.2">
      <c r="A4" s="2"/>
      <c r="B4" s="12"/>
    </row>
    <row r="5" spans="1:10" x14ac:dyDescent="0.2">
      <c r="A5" s="24" t="s">
        <v>39</v>
      </c>
      <c r="B5" s="24"/>
      <c r="C5" s="24"/>
      <c r="D5" s="24"/>
    </row>
    <row r="6" spans="1:10" x14ac:dyDescent="0.2">
      <c r="A6" s="2"/>
    </row>
    <row r="7" spans="1:10" ht="39" customHeight="1" x14ac:dyDescent="0.2">
      <c r="A7" s="22" t="s">
        <v>54</v>
      </c>
      <c r="B7" s="22"/>
      <c r="C7" s="22"/>
      <c r="D7" s="22"/>
    </row>
    <row r="8" spans="1:10" ht="13.5" customHeight="1" x14ac:dyDescent="0.2">
      <c r="A8" s="22"/>
      <c r="B8" s="22"/>
      <c r="C8" s="22"/>
      <c r="D8" s="22"/>
      <c r="E8" s="3"/>
      <c r="F8" s="3"/>
      <c r="G8" s="3"/>
      <c r="H8" s="3"/>
      <c r="I8" s="3"/>
      <c r="J8" s="3"/>
    </row>
    <row r="9" spans="1:10" x14ac:dyDescent="0.2">
      <c r="A9" s="4"/>
      <c r="D9" s="20" t="s">
        <v>0</v>
      </c>
    </row>
    <row r="10" spans="1:10" ht="42.75" customHeight="1" x14ac:dyDescent="0.2">
      <c r="A10" s="5" t="s">
        <v>1</v>
      </c>
      <c r="B10" s="14" t="s">
        <v>40</v>
      </c>
      <c r="C10" s="14" t="s">
        <v>45</v>
      </c>
      <c r="D10" s="14" t="s">
        <v>53</v>
      </c>
    </row>
    <row r="11" spans="1:10" ht="17.25" customHeight="1" x14ac:dyDescent="0.2">
      <c r="A11" s="6" t="s">
        <v>2</v>
      </c>
      <c r="B11" s="15">
        <f>B12+B15+B46</f>
        <v>2057.41</v>
      </c>
      <c r="C11" s="15">
        <f>C12+C15+C46</f>
        <v>2028.95</v>
      </c>
      <c r="D11" s="15">
        <f>D12+D15+D46</f>
        <v>2005.46</v>
      </c>
    </row>
    <row r="12" spans="1:10" ht="17.25" customHeight="1" x14ac:dyDescent="0.2">
      <c r="A12" s="6" t="s">
        <v>3</v>
      </c>
      <c r="B12" s="15">
        <f>B13+B14</f>
        <v>1822.1</v>
      </c>
      <c r="C12" s="15">
        <f>C13+C14</f>
        <v>1769.44</v>
      </c>
      <c r="D12" s="15">
        <f>D13+D14</f>
        <v>1740.85</v>
      </c>
    </row>
    <row r="13" spans="1:10" ht="25.5" x14ac:dyDescent="0.2">
      <c r="A13" s="7" t="s">
        <v>37</v>
      </c>
      <c r="B13" s="16">
        <v>1422.1</v>
      </c>
      <c r="C13" s="16">
        <v>1469.44</v>
      </c>
      <c r="D13" s="16">
        <v>1440.85</v>
      </c>
    </row>
    <row r="14" spans="1:10" ht="25.5" x14ac:dyDescent="0.2">
      <c r="A14" s="7" t="s">
        <v>4</v>
      </c>
      <c r="B14" s="16">
        <f>300+100</f>
        <v>400</v>
      </c>
      <c r="C14" s="16">
        <v>300</v>
      </c>
      <c r="D14" s="16">
        <v>300</v>
      </c>
    </row>
    <row r="15" spans="1:10" s="9" customFormat="1" ht="17.25" customHeight="1" x14ac:dyDescent="0.2">
      <c r="A15" s="8" t="s">
        <v>5</v>
      </c>
      <c r="B15" s="17">
        <f>B20+B31</f>
        <v>79.400000000000006</v>
      </c>
      <c r="C15" s="17">
        <f t="shared" ref="C15:D15" si="0">C20+C31</f>
        <v>103.60000000000001</v>
      </c>
      <c r="D15" s="17">
        <f t="shared" si="0"/>
        <v>108.7</v>
      </c>
    </row>
    <row r="16" spans="1:10" ht="51" hidden="1" x14ac:dyDescent="0.2">
      <c r="A16" s="7" t="s">
        <v>6</v>
      </c>
      <c r="B16" s="16"/>
      <c r="C16" s="16"/>
      <c r="D16" s="16"/>
    </row>
    <row r="17" spans="1:4" hidden="1" x14ac:dyDescent="0.2">
      <c r="A17" s="7" t="s">
        <v>7</v>
      </c>
      <c r="B17" s="16"/>
      <c r="C17" s="16"/>
      <c r="D17" s="16"/>
    </row>
    <row r="18" spans="1:4" ht="11.25" hidden="1" customHeight="1" x14ac:dyDescent="0.2">
      <c r="A18" s="7" t="s">
        <v>8</v>
      </c>
      <c r="B18" s="16"/>
      <c r="C18" s="16"/>
      <c r="D18" s="16"/>
    </row>
    <row r="19" spans="1:4" ht="12.75" hidden="1" customHeight="1" x14ac:dyDescent="0.2">
      <c r="A19" s="7" t="s">
        <v>9</v>
      </c>
      <c r="B19" s="16"/>
      <c r="C19" s="16"/>
      <c r="D19" s="16"/>
    </row>
    <row r="20" spans="1:4" s="9" customFormat="1" ht="29.25" customHeight="1" x14ac:dyDescent="0.2">
      <c r="A20" s="10" t="s">
        <v>10</v>
      </c>
      <c r="B20" s="16">
        <f>B23</f>
        <v>1</v>
      </c>
      <c r="C20" s="16">
        <v>0.9</v>
      </c>
      <c r="D20" s="16">
        <v>1</v>
      </c>
    </row>
    <row r="21" spans="1:4" s="9" customFormat="1" ht="14.25" customHeight="1" x14ac:dyDescent="0.2">
      <c r="A21" s="11" t="s">
        <v>11</v>
      </c>
      <c r="B21" s="16"/>
      <c r="C21" s="16"/>
      <c r="D21" s="16"/>
    </row>
    <row r="22" spans="1:4" s="9" customFormat="1" ht="14.25" hidden="1" customHeight="1" x14ac:dyDescent="0.2">
      <c r="A22" s="11" t="s">
        <v>12</v>
      </c>
      <c r="B22" s="16"/>
      <c r="C22" s="16"/>
      <c r="D22" s="16"/>
    </row>
    <row r="23" spans="1:4" s="9" customFormat="1" ht="14.25" customHeight="1" x14ac:dyDescent="0.2">
      <c r="A23" s="11" t="s">
        <v>15</v>
      </c>
      <c r="B23" s="16">
        <v>1</v>
      </c>
      <c r="C23" s="16">
        <v>0.9</v>
      </c>
      <c r="D23" s="16">
        <v>1</v>
      </c>
    </row>
    <row r="24" spans="1:4" s="9" customFormat="1" ht="14.25" hidden="1" customHeight="1" x14ac:dyDescent="0.2">
      <c r="A24" s="11" t="s">
        <v>14</v>
      </c>
      <c r="B24" s="16"/>
      <c r="C24" s="16"/>
      <c r="D24" s="16"/>
    </row>
    <row r="25" spans="1:4" s="9" customFormat="1" ht="14.25" hidden="1" customHeight="1" x14ac:dyDescent="0.2">
      <c r="A25" s="11" t="s">
        <v>15</v>
      </c>
      <c r="B25" s="16"/>
      <c r="C25" s="16"/>
      <c r="D25" s="16"/>
    </row>
    <row r="26" spans="1:4" ht="25.5" hidden="1" x14ac:dyDescent="0.2">
      <c r="A26" s="7" t="s">
        <v>16</v>
      </c>
      <c r="B26" s="16"/>
      <c r="C26" s="16"/>
      <c r="D26" s="16"/>
    </row>
    <row r="27" spans="1:4" ht="25.5" hidden="1" x14ac:dyDescent="0.2">
      <c r="A27" s="7" t="s">
        <v>17</v>
      </c>
      <c r="B27" s="16"/>
      <c r="C27" s="16"/>
      <c r="D27" s="16"/>
    </row>
    <row r="28" spans="1:4" ht="37.5" hidden="1" customHeight="1" x14ac:dyDescent="0.2">
      <c r="A28" s="7" t="s">
        <v>18</v>
      </c>
      <c r="B28" s="16"/>
      <c r="C28" s="16"/>
      <c r="D28" s="16"/>
    </row>
    <row r="29" spans="1:4" ht="25.5" hidden="1" customHeight="1" x14ac:dyDescent="0.2">
      <c r="A29" s="7" t="s">
        <v>19</v>
      </c>
      <c r="B29" s="16"/>
      <c r="C29" s="16"/>
      <c r="D29" s="16"/>
    </row>
    <row r="30" spans="1:4" ht="54.75" hidden="1" customHeight="1" x14ac:dyDescent="0.2">
      <c r="A30" s="7" t="s">
        <v>20</v>
      </c>
      <c r="B30" s="16"/>
      <c r="C30" s="16"/>
      <c r="D30" s="16"/>
    </row>
    <row r="31" spans="1:4" ht="25.5" x14ac:dyDescent="0.2">
      <c r="A31" s="11" t="s">
        <v>21</v>
      </c>
      <c r="B31" s="16">
        <f>B34</f>
        <v>78.400000000000006</v>
      </c>
      <c r="C31" s="16">
        <f t="shared" ref="C31:D31" si="1">C34</f>
        <v>102.7</v>
      </c>
      <c r="D31" s="16">
        <f t="shared" si="1"/>
        <v>107.7</v>
      </c>
    </row>
    <row r="32" spans="1:4" x14ac:dyDescent="0.2">
      <c r="A32" s="11" t="s">
        <v>11</v>
      </c>
      <c r="B32" s="16"/>
      <c r="C32" s="16"/>
      <c r="D32" s="16"/>
    </row>
    <row r="33" spans="1:4" hidden="1" x14ac:dyDescent="0.2">
      <c r="A33" s="11" t="s">
        <v>12</v>
      </c>
      <c r="B33" s="16"/>
      <c r="C33" s="16"/>
      <c r="D33" s="16"/>
    </row>
    <row r="34" spans="1:4" x14ac:dyDescent="0.2">
      <c r="A34" s="11" t="s">
        <v>15</v>
      </c>
      <c r="B34" s="16">
        <v>78.400000000000006</v>
      </c>
      <c r="C34" s="16">
        <v>102.7</v>
      </c>
      <c r="D34" s="16">
        <v>107.7</v>
      </c>
    </row>
    <row r="35" spans="1:4" hidden="1" x14ac:dyDescent="0.2">
      <c r="A35" s="11" t="s">
        <v>14</v>
      </c>
      <c r="B35" s="16"/>
      <c r="C35" s="16"/>
      <c r="D35" s="16"/>
    </row>
    <row r="36" spans="1:4" hidden="1" x14ac:dyDescent="0.2">
      <c r="A36" s="11" t="s">
        <v>15</v>
      </c>
      <c r="B36" s="16"/>
      <c r="C36" s="16"/>
      <c r="D36" s="16"/>
    </row>
    <row r="37" spans="1:4" ht="40.5" hidden="1" customHeight="1" x14ac:dyDescent="0.2">
      <c r="A37" s="7" t="s">
        <v>22</v>
      </c>
      <c r="B37" s="16"/>
      <c r="C37" s="16"/>
      <c r="D37" s="16"/>
    </row>
    <row r="38" spans="1:4" ht="39.75" hidden="1" customHeight="1" x14ac:dyDescent="0.2">
      <c r="A38" s="11" t="s">
        <v>23</v>
      </c>
      <c r="B38" s="16"/>
      <c r="C38" s="16"/>
      <c r="D38" s="16"/>
    </row>
    <row r="39" spans="1:4" ht="51" hidden="1" x14ac:dyDescent="0.2">
      <c r="A39" s="7" t="s">
        <v>24</v>
      </c>
      <c r="B39" s="16"/>
      <c r="C39" s="16"/>
      <c r="D39" s="16"/>
    </row>
    <row r="40" spans="1:4" ht="27" hidden="1" customHeight="1" x14ac:dyDescent="0.2">
      <c r="A40" s="7" t="s">
        <v>25</v>
      </c>
      <c r="B40" s="16"/>
      <c r="C40" s="16"/>
      <c r="D40" s="16"/>
    </row>
    <row r="41" spans="1:4" ht="26.25" hidden="1" customHeight="1" x14ac:dyDescent="0.2">
      <c r="A41" s="7" t="s">
        <v>26</v>
      </c>
      <c r="B41" s="16"/>
      <c r="C41" s="16"/>
      <c r="D41" s="16"/>
    </row>
    <row r="42" spans="1:4" ht="32.25" hidden="1" customHeight="1" x14ac:dyDescent="0.2">
      <c r="A42" s="7" t="s">
        <v>27</v>
      </c>
      <c r="B42" s="16"/>
      <c r="C42" s="16"/>
      <c r="D42" s="16"/>
    </row>
    <row r="43" spans="1:4" ht="25.5" hidden="1" x14ac:dyDescent="0.2">
      <c r="A43" s="7" t="s">
        <v>28</v>
      </c>
      <c r="B43" s="16"/>
      <c r="C43" s="16"/>
      <c r="D43" s="16"/>
    </row>
    <row r="44" spans="1:4" ht="11.25" hidden="1" customHeight="1" x14ac:dyDescent="0.2">
      <c r="A44" s="7" t="s">
        <v>29</v>
      </c>
      <c r="B44" s="16"/>
      <c r="C44" s="16"/>
      <c r="D44" s="16"/>
    </row>
    <row r="45" spans="1:4" ht="38.25" hidden="1" x14ac:dyDescent="0.2">
      <c r="A45" s="7" t="s">
        <v>30</v>
      </c>
      <c r="B45" s="16"/>
      <c r="C45" s="16"/>
      <c r="D45" s="16"/>
    </row>
    <row r="46" spans="1:4" s="9" customFormat="1" ht="25.5" customHeight="1" x14ac:dyDescent="0.2">
      <c r="A46" s="21" t="s">
        <v>47</v>
      </c>
      <c r="B46" s="17">
        <f>B47</f>
        <v>155.91</v>
      </c>
      <c r="C46" s="17">
        <f t="shared" ref="C46:D46" si="2">C47</f>
        <v>155.91</v>
      </c>
      <c r="D46" s="17">
        <f t="shared" si="2"/>
        <v>155.91</v>
      </c>
    </row>
    <row r="47" spans="1:4" ht="13.5" customHeight="1" x14ac:dyDescent="0.2">
      <c r="A47" s="7" t="s">
        <v>46</v>
      </c>
      <c r="B47" s="18">
        <v>155.91</v>
      </c>
      <c r="C47" s="18">
        <v>155.91</v>
      </c>
      <c r="D47" s="18">
        <v>155.91</v>
      </c>
    </row>
    <row r="48" spans="1:4" ht="102" hidden="1" x14ac:dyDescent="0.2">
      <c r="A48" s="10" t="s">
        <v>31</v>
      </c>
      <c r="B48" s="18"/>
      <c r="C48" s="18"/>
      <c r="D48" s="18"/>
    </row>
    <row r="49" spans="1:4" ht="26.25" hidden="1" customHeight="1" x14ac:dyDescent="0.2">
      <c r="A49" s="7" t="s">
        <v>32</v>
      </c>
      <c r="B49" s="18"/>
      <c r="C49" s="18"/>
      <c r="D49" s="18"/>
    </row>
    <row r="50" spans="1:4" ht="63.75" hidden="1" x14ac:dyDescent="0.2">
      <c r="A50" s="7" t="s">
        <v>33</v>
      </c>
      <c r="B50" s="18"/>
      <c r="C50" s="18"/>
      <c r="D50" s="18"/>
    </row>
    <row r="51" spans="1:4" ht="16.5" hidden="1" customHeight="1" x14ac:dyDescent="0.2">
      <c r="A51" s="7" t="s">
        <v>34</v>
      </c>
      <c r="B51" s="18"/>
      <c r="C51" s="18"/>
      <c r="D51" s="18"/>
    </row>
    <row r="52" spans="1:4" ht="25.5" hidden="1" x14ac:dyDescent="0.2">
      <c r="A52" s="7" t="s">
        <v>35</v>
      </c>
      <c r="B52" s="18"/>
      <c r="C52" s="18"/>
      <c r="D52" s="18"/>
    </row>
    <row r="54" spans="1:4" x14ac:dyDescent="0.2">
      <c r="B54" s="12"/>
    </row>
    <row r="55" spans="1:4" x14ac:dyDescent="0.2">
      <c r="B55" s="12"/>
    </row>
    <row r="56" spans="1:4" x14ac:dyDescent="0.2">
      <c r="A56" s="1" t="s">
        <v>48</v>
      </c>
      <c r="B56" s="12"/>
    </row>
    <row r="57" spans="1:4" x14ac:dyDescent="0.2">
      <c r="A57" s="1" t="s">
        <v>52</v>
      </c>
      <c r="B57" s="12"/>
    </row>
  </sheetData>
  <mergeCells count="6">
    <mergeCell ref="A8:D8"/>
    <mergeCell ref="A1:C1"/>
    <mergeCell ref="A2:D2"/>
    <mergeCell ref="A3:D3"/>
    <mergeCell ref="A5:D5"/>
    <mergeCell ref="A7:D7"/>
  </mergeCells>
  <pageMargins left="0.68" right="0.19685039370078741" top="0.27559055118110237" bottom="0.15748031496062992" header="0.35433070866141736" footer="0.19685039370078741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А-Д</vt:lpstr>
      <vt:lpstr>К-Д</vt:lpstr>
      <vt:lpstr>Ш</vt:lpstr>
      <vt:lpstr>'А-Д'!Заголовки_для_печати</vt:lpstr>
      <vt:lpstr>'К-Д'!Заголовки_для_печати</vt:lpstr>
      <vt:lpstr>Ш!Заголовки_для_печати</vt:lpstr>
      <vt:lpstr>'А-Д'!Область_печати</vt:lpstr>
      <vt:lpstr>'К-Д'!Область_печати</vt:lpstr>
      <vt:lpstr>Ш!Область_печати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Хуурак Долбанма Сергеевна</dc:creator>
  <cp:lastModifiedBy>администрация СПС АД</cp:lastModifiedBy>
  <cp:lastPrinted>2020-11-16T07:31:27Z</cp:lastPrinted>
  <dcterms:created xsi:type="dcterms:W3CDTF">2016-11-28T05:32:40Z</dcterms:created>
  <dcterms:modified xsi:type="dcterms:W3CDTF">2020-11-16T07:32:16Z</dcterms:modified>
</cp:coreProperties>
</file>