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администрация СПС АД\Desktop\проект бюджет 2021-2023\"/>
    </mc:Choice>
  </mc:AlternateContent>
  <bookViews>
    <workbookView xWindow="0" yWindow="0" windowWidth="20490" windowHeight="7905" activeTab="3"/>
  </bookViews>
  <sheets>
    <sheet name="пр11" sheetId="1" r:id="rId1"/>
    <sheet name="пр9" sheetId="2" r:id="rId2"/>
    <sheet name="10" sheetId="3" r:id="rId3"/>
    <sheet name="пр8" sheetId="4" r:id="rId4"/>
  </sheets>
  <calcPr calcId="152511"/>
</workbook>
</file>

<file path=xl/calcChain.xml><?xml version="1.0" encoding="utf-8"?>
<calcChain xmlns="http://schemas.openxmlformats.org/spreadsheetml/2006/main">
  <c r="F20" i="4" l="1"/>
  <c r="F39" i="4"/>
  <c r="F76" i="4" l="1"/>
  <c r="F74" i="4"/>
  <c r="F73" i="4"/>
  <c r="F72" i="4" s="1"/>
  <c r="F71" i="4" s="1"/>
  <c r="F65" i="4"/>
  <c r="F64" i="4"/>
  <c r="F61" i="4"/>
  <c r="F60" i="4"/>
  <c r="F59" i="4" s="1"/>
  <c r="F58" i="4" s="1"/>
  <c r="D56" i="4"/>
  <c r="D55" i="4" s="1"/>
  <c r="D54" i="4" s="1"/>
  <c r="D53" i="4" s="1"/>
  <c r="F55" i="4"/>
  <c r="F54" i="4" s="1"/>
  <c r="F53" i="4" s="1"/>
  <c r="F52" i="4" s="1"/>
  <c r="F51" i="4" s="1"/>
  <c r="D49" i="4"/>
  <c r="F48" i="4"/>
  <c r="D46" i="4"/>
  <c r="D45" i="4" s="1"/>
  <c r="F44" i="4"/>
  <c r="D41" i="4"/>
  <c r="D40" i="4" s="1"/>
  <c r="F40" i="4"/>
  <c r="D37" i="4"/>
  <c r="D36" i="4" s="1"/>
  <c r="D35" i="4" s="1"/>
  <c r="D34" i="4" s="1"/>
  <c r="F35" i="4"/>
  <c r="F34" i="4"/>
  <c r="F31" i="4" s="1"/>
  <c r="F30" i="4" s="1"/>
  <c r="D32" i="4"/>
  <c r="D31" i="4"/>
  <c r="D30" i="4" s="1"/>
  <c r="D28" i="4"/>
  <c r="D27" i="4" s="1"/>
  <c r="D25" i="4"/>
  <c r="F22" i="4"/>
  <c r="F21" i="4" s="1"/>
  <c r="D22" i="4"/>
  <c r="G74" i="3"/>
  <c r="G72" i="3"/>
  <c r="G71" i="3"/>
  <c r="G70" i="3" s="1"/>
  <c r="G69" i="3" s="1"/>
  <c r="G63" i="3"/>
  <c r="G62" i="3"/>
  <c r="G59" i="3"/>
  <c r="G58" i="3"/>
  <c r="G57" i="3" s="1"/>
  <c r="G56" i="3" s="1"/>
  <c r="E54" i="3"/>
  <c r="E53" i="3" s="1"/>
  <c r="E52" i="3" s="1"/>
  <c r="E51" i="3" s="1"/>
  <c r="G53" i="3"/>
  <c r="G52" i="3" s="1"/>
  <c r="G51" i="3" s="1"/>
  <c r="G50" i="3" s="1"/>
  <c r="G49" i="3" s="1"/>
  <c r="E47" i="3"/>
  <c r="G46" i="3"/>
  <c r="E44" i="3"/>
  <c r="E43" i="3" s="1"/>
  <c r="G42" i="3"/>
  <c r="G39" i="3"/>
  <c r="E39" i="3"/>
  <c r="G38" i="3"/>
  <c r="E38" i="3"/>
  <c r="G37" i="3"/>
  <c r="E35" i="3"/>
  <c r="E34" i="3" s="1"/>
  <c r="E33" i="3" s="1"/>
  <c r="E32" i="3" s="1"/>
  <c r="G33" i="3"/>
  <c r="G32" i="3" s="1"/>
  <c r="G29" i="3" s="1"/>
  <c r="G28" i="3" s="1"/>
  <c r="G25" i="3" s="1"/>
  <c r="G24" i="3" s="1"/>
  <c r="G23" i="3" s="1"/>
  <c r="G22" i="3" s="1"/>
  <c r="E30" i="3"/>
  <c r="E29" i="3" s="1"/>
  <c r="E28" i="3" s="1"/>
  <c r="G26" i="3"/>
  <c r="E26" i="3"/>
  <c r="E25" i="3"/>
  <c r="E23" i="3"/>
  <c r="G20" i="3"/>
  <c r="G19" i="3" s="1"/>
  <c r="E20" i="3"/>
  <c r="F76" i="2"/>
  <c r="G72" i="2"/>
  <c r="G71" i="2" s="1"/>
  <c r="F72" i="2"/>
  <c r="F71" i="2" s="1"/>
  <c r="G67" i="2"/>
  <c r="G65" i="2"/>
  <c r="G64" i="2" s="1"/>
  <c r="F65" i="2"/>
  <c r="F64" i="2"/>
  <c r="G59" i="2"/>
  <c r="G58" i="2" s="1"/>
  <c r="F59" i="2"/>
  <c r="F58" i="2"/>
  <c r="D56" i="2"/>
  <c r="D55" i="2"/>
  <c r="D54" i="2" s="1"/>
  <c r="D53" i="2" s="1"/>
  <c r="G53" i="2"/>
  <c r="G52" i="2" s="1"/>
  <c r="G51" i="2" s="1"/>
  <c r="F53" i="2"/>
  <c r="F52" i="2" s="1"/>
  <c r="F51" i="2" s="1"/>
  <c r="D49" i="2"/>
  <c r="G48" i="2"/>
  <c r="F48" i="2"/>
  <c r="D46" i="2"/>
  <c r="D45" i="2" s="1"/>
  <c r="G44" i="2"/>
  <c r="F44" i="2"/>
  <c r="G41" i="2"/>
  <c r="G40" i="2" s="1"/>
  <c r="F41" i="2"/>
  <c r="D41" i="2"/>
  <c r="D40" i="2" s="1"/>
  <c r="F40" i="2"/>
  <c r="G39" i="2"/>
  <c r="F39" i="2"/>
  <c r="D37" i="2"/>
  <c r="D36" i="2" s="1"/>
  <c r="D35" i="2" s="1"/>
  <c r="D34" i="2" s="1"/>
  <c r="G35" i="2"/>
  <c r="G34" i="2" s="1"/>
  <c r="F35" i="2"/>
  <c r="F34" i="2"/>
  <c r="D32" i="2"/>
  <c r="D31" i="2" s="1"/>
  <c r="D30" i="2" s="1"/>
  <c r="G31" i="2"/>
  <c r="G30" i="2" s="1"/>
  <c r="F31" i="2"/>
  <c r="F30" i="2" s="1"/>
  <c r="G28" i="2"/>
  <c r="F28" i="2"/>
  <c r="D28" i="2"/>
  <c r="D27" i="2"/>
  <c r="D25" i="2"/>
  <c r="D22" i="2"/>
  <c r="G21" i="2"/>
  <c r="F21" i="2"/>
  <c r="G76" i="1"/>
  <c r="H72" i="1"/>
  <c r="G72" i="1"/>
  <c r="G71" i="1" s="1"/>
  <c r="H71" i="1"/>
  <c r="H67" i="1"/>
  <c r="H65" i="1"/>
  <c r="H64" i="1" s="1"/>
  <c r="G65" i="1"/>
  <c r="G64" i="1" s="1"/>
  <c r="H59" i="1"/>
  <c r="H58" i="1" s="1"/>
  <c r="G59" i="1"/>
  <c r="G58" i="1" s="1"/>
  <c r="E56" i="1"/>
  <c r="E55" i="1"/>
  <c r="E54" i="1" s="1"/>
  <c r="E53" i="1" s="1"/>
  <c r="H53" i="1"/>
  <c r="H52" i="1" s="1"/>
  <c r="H51" i="1" s="1"/>
  <c r="G53" i="1"/>
  <c r="G52" i="1" s="1"/>
  <c r="G51" i="1" s="1"/>
  <c r="E49" i="1"/>
  <c r="H48" i="1"/>
  <c r="G48" i="1"/>
  <c r="E46" i="1"/>
  <c r="E45" i="1" s="1"/>
  <c r="H44" i="1"/>
  <c r="G44" i="1"/>
  <c r="H41" i="1"/>
  <c r="H40" i="1" s="1"/>
  <c r="G41" i="1"/>
  <c r="E41" i="1"/>
  <c r="E40" i="1" s="1"/>
  <c r="G40" i="1"/>
  <c r="H39" i="1"/>
  <c r="G39" i="1"/>
  <c r="E37" i="1"/>
  <c r="E36" i="1" s="1"/>
  <c r="E35" i="1" s="1"/>
  <c r="E34" i="1" s="1"/>
  <c r="H35" i="1"/>
  <c r="H34" i="1" s="1"/>
  <c r="G35" i="1"/>
  <c r="G34" i="1"/>
  <c r="E32" i="1"/>
  <c r="E31" i="1" s="1"/>
  <c r="E30" i="1" s="1"/>
  <c r="H31" i="1"/>
  <c r="G31" i="1"/>
  <c r="G30" i="1" s="1"/>
  <c r="H30" i="1"/>
  <c r="H28" i="1"/>
  <c r="G28" i="1"/>
  <c r="E28" i="1"/>
  <c r="E27" i="1"/>
  <c r="E25" i="1"/>
  <c r="E22" i="1"/>
  <c r="H21" i="1"/>
  <c r="G21" i="1"/>
  <c r="F27" i="4" l="1"/>
  <c r="F26" i="4" s="1"/>
  <c r="F25" i="4" s="1"/>
  <c r="F24" i="4" s="1"/>
  <c r="F80" i="4" s="1"/>
  <c r="G27" i="2"/>
  <c r="F27" i="2"/>
  <c r="G27" i="1"/>
  <c r="G25" i="2"/>
  <c r="G24" i="2" s="1"/>
  <c r="G18" i="3"/>
  <c r="G78" i="3" s="1"/>
  <c r="G26" i="1"/>
  <c r="G25" i="1"/>
  <c r="G24" i="1" s="1"/>
  <c r="G20" i="1" s="1"/>
  <c r="G80" i="1" s="1"/>
  <c r="H26" i="1"/>
  <c r="G20" i="2"/>
  <c r="G80" i="2" s="1"/>
  <c r="F26" i="2"/>
  <c r="F25" i="2"/>
  <c r="F24" i="2" s="1"/>
  <c r="F20" i="2" s="1"/>
  <c r="F80" i="2" s="1"/>
  <c r="H25" i="1"/>
  <c r="H24" i="1" s="1"/>
  <c r="H20" i="1" s="1"/>
  <c r="H80" i="1" s="1"/>
  <c r="G26" i="2"/>
  <c r="H27" i="1"/>
</calcChain>
</file>

<file path=xl/sharedStrings.xml><?xml version="1.0" encoding="utf-8"?>
<sst xmlns="http://schemas.openxmlformats.org/spreadsheetml/2006/main" count="968" uniqueCount="101">
  <si>
    <t>Приложение № 11</t>
  </si>
  <si>
    <t xml:space="preserve"> к проекту бюджета Решению Хурала представителей </t>
  </si>
  <si>
    <t>сельского поселения сумон Ак-Дуругский</t>
  </si>
  <si>
    <t>Чаа-Хольского кожууна Республики Тыва</t>
  </si>
  <si>
    <t>"О бюджете сельского поселения</t>
  </si>
  <si>
    <t xml:space="preserve">"Сумон Ак-Дуругский Чаа-Хольского </t>
  </si>
  <si>
    <t xml:space="preserve">кожууна Республики Тыва на 2021 год  </t>
  </si>
  <si>
    <t>и на плановый период 2022 и 2023 годов"</t>
  </si>
  <si>
    <t>"___" ___________ 2020г. №____</t>
  </si>
  <si>
    <t>Ведомственная структура расходов</t>
  </si>
  <si>
    <t xml:space="preserve">бюджета сельского поселения "Сумон Ак-Дуругский Чаа-Хольского кожууна Республики </t>
  </si>
  <si>
    <t>Республики Тыва" на плановые периоды 2022 и 2023гг.</t>
  </si>
  <si>
    <t>(в тыс.рублей)</t>
  </si>
  <si>
    <t>Наименование</t>
  </si>
  <si>
    <t>ГЛ</t>
  </si>
  <si>
    <t>РЗ</t>
  </si>
  <si>
    <t>ПР</t>
  </si>
  <si>
    <t>ЦСР</t>
  </si>
  <si>
    <t>ВР</t>
  </si>
  <si>
    <t>Сумма 2022г.</t>
  </si>
  <si>
    <t>Сумма 2023г.</t>
  </si>
  <si>
    <t>Общегосударственные вопросы</t>
  </si>
  <si>
    <t>01</t>
  </si>
  <si>
    <t xml:space="preserve">  </t>
  </si>
  <si>
    <t xml:space="preserve">         </t>
  </si>
  <si>
    <t xml:space="preserve">   </t>
  </si>
  <si>
    <t>Хурал представителей сумон Ак-Дуругский Чаа-Хольского кожууна (Глава)</t>
  </si>
  <si>
    <t>03</t>
  </si>
  <si>
    <t>79 5 00 00000</t>
  </si>
  <si>
    <t xml:space="preserve">Руководство и управление в сфере установленных функций органов государственной власти </t>
  </si>
  <si>
    <t>Высшее должностное лицо ( руководитель высшего исполнительного органа местного самоуправления)</t>
  </si>
  <si>
    <t>79 5 00 00110</t>
  </si>
  <si>
    <t>Администрация сумон Ак-Дуругский Чаа-Хольского кожууна</t>
  </si>
  <si>
    <t>04</t>
  </si>
  <si>
    <t>Руководство и управление в сфере установленных функций органов государственной власти и муниципальных образований</t>
  </si>
  <si>
    <t>Аппарат администрации сумон Ак-Дуругский Чаа-Хольского кожууна</t>
  </si>
  <si>
    <t>78 6 00 00000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</si>
  <si>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</si>
  <si>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</si>
  <si>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</si>
  <si>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Фонд оплаты труда и страховые взносы</t>
  </si>
  <si>
    <t>78 6 00 00110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</si>
  <si>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</si>
  <si>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</si>
  <si>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</si>
  <si>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</si>
  <si>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Закупка  товаров, работ, услуг в сфере информационно- коммуникационных услуг</t>
  </si>
  <si>
    <t>Прочая закупка товаров, работ и услуг для государственных (муниципальных) нужд</t>
  </si>
  <si>
    <t>78 6 00 00190</t>
  </si>
  <si>
    <t>244</t>
  </si>
  <si>
    <t>Иные бюджетные ассигнования</t>
  </si>
  <si>
    <t>800</t>
  </si>
  <si>
    <t>Уплата налогов, сборов, обязательных платежей в бюджетную систему Российской Федерации, взносов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</si>
  <si>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</si>
  <si>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</si>
  <si>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</si>
  <si>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</si>
  <si>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Уплата прочих налогов, сборов и иных платежей (пени,штрафы)</t>
  </si>
  <si>
    <t>Председатель администрации сумон Ак-Дуругский Чаа-Хольского кожууна</t>
  </si>
  <si>
    <t>78 5 00 00110</t>
  </si>
  <si>
    <t>Резервные фонды администрации</t>
  </si>
  <si>
    <t>11</t>
  </si>
  <si>
    <t>Резервные фонды органов местного самоуправления</t>
  </si>
  <si>
    <t>Резервные средства</t>
  </si>
  <si>
    <t>97 5 04 00000</t>
  </si>
  <si>
    <t>Другие общегосударственные вопросы</t>
  </si>
  <si>
    <t>13</t>
  </si>
  <si>
    <t>97 0 00 76050</t>
  </si>
  <si>
    <t>Национальная оборона</t>
  </si>
  <si>
    <t>02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</si>
  <si>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</si>
  <si>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</si>
  <si>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</si>
  <si>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</si>
  <si>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</si>
  <si>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Обеспечение пожарной безопасности</t>
  </si>
  <si>
    <t>09</t>
  </si>
  <si>
    <t>09 1 00 70160</t>
  </si>
  <si>
    <t>Национальная экономика</t>
  </si>
  <si>
    <t>12</t>
  </si>
  <si>
    <t>90 7 00 00190</t>
  </si>
  <si>
    <t>7860000190</t>
  </si>
  <si>
    <t>Закупка товаров работ, услуг в сфере информационно коммуникационных технологий</t>
  </si>
  <si>
    <t>Жилищно-коммунальное хозяйство</t>
  </si>
  <si>
    <t>05</t>
  </si>
  <si>
    <t>Благоустройство</t>
  </si>
  <si>
    <t>60 0 07 01100</t>
  </si>
  <si>
    <t>Охрана окружающей среды</t>
  </si>
  <si>
    <t>06.</t>
  </si>
  <si>
    <t>12 0 00 00190</t>
  </si>
  <si>
    <t>Всего расходов</t>
  </si>
  <si>
    <t>Приложение № 9</t>
  </si>
  <si>
    <t xml:space="preserve"> к  проекту бюджета Решению Хурала представителей </t>
  </si>
  <si>
    <t xml:space="preserve">Распределение бюджетных ассигнований </t>
  </si>
  <si>
    <t xml:space="preserve">Тыва по разделам и подразделам, целевым статьям и группам видов расходов классификации </t>
  </si>
  <si>
    <t>расходов на 2022 и 2023 год</t>
  </si>
  <si>
    <t>Приложение № 10</t>
  </si>
  <si>
    <t>Республики Тыва" на 2021год</t>
  </si>
  <si>
    <t>Сумма</t>
  </si>
  <si>
    <t>Приложение № 8</t>
  </si>
  <si>
    <t>расходов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</si>
</sst>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>
    <font>
      <sz val="11"/>
      <name val="Calibri"/>
      <charset val="1"/>
    </font>
    <font>
      <sz val="10"/>
      <name val="Arial"/>
      <charset val="1"/>
    </font>
    <font>
      <sz val="8"/>
      <name val="Arial"/>
      <charset val="204"/>
    </font>
    <font>
      <sz val="10"/>
      <name val="Times New Roman Cyr"/>
      <charset val="204"/>
    </font>
    <font>
      <sz val="10"/>
      <name val="Arial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8"/>
      <color rgb="FF000000"/>
      <name val="Times New Roman"/>
      <charset val="204"/>
    </font>
    <font>
      <b/>
      <sz val="12"/>
      <color rgb="FF000000"/>
      <name val="Times New Roman"/>
      <charset val="204"/>
    </font>
    <font>
      <b/>
      <sz val="8"/>
      <color rgb="FF000000"/>
      <name val="Times New Roman"/>
      <charset val="204"/>
    </font>
    <font>
      <sz val="12"/>
      <name val="Arial"/>
      <charset val="204"/>
    </font>
    <font>
      <b/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 CYR"/>
      <charset val="1"/>
    </font>
    <font>
      <b/>
      <sz val="10"/>
      <name val="Times New Roman"/>
      <charset val="204"/>
    </font>
    <font>
      <b/>
      <sz val="10"/>
      <name val="Times New Roman"/>
      <charset val="1"/>
    </font>
    <font>
      <sz val="10"/>
      <name val="Times New Roman"/>
      <charset val="1"/>
    </font>
    <font>
      <sz val="8"/>
      <name val="Arial"/>
      <charset val="1"/>
    </font>
    <font>
      <b/>
      <sz val="8"/>
      <name val="Times New Roman"/>
      <charset val="204"/>
    </font>
    <font>
      <sz val="14"/>
      <name val="Arial"/>
      <family val="2"/>
      <charset val="204"/>
    </font>
  </fonts>
  <fills count="65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00"/>
        <bgColor rgb="FFFFFF00"/>
      </patternFill>
    </fill>
    <fill>
      <patternFill patternType="none"/>
    </fill>
    <fill>
      <patternFill patternType="none"/>
    </fill>
  </fills>
  <borders count="6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2" borderId="1" xfId="0" applyNumberFormat="1" applyFont="1" applyFill="1" applyBorder="1" applyAlignment="1" applyProtection="1"/>
    <xf numFmtId="0" fontId="2" fillId="3" borderId="2" xfId="0" applyNumberFormat="1" applyFont="1" applyFill="1" applyBorder="1" applyAlignment="1" applyProtection="1"/>
    <xf numFmtId="0" fontId="3" fillId="4" borderId="3" xfId="0" applyNumberFormat="1" applyFont="1" applyFill="1" applyBorder="1" applyAlignment="1" applyProtection="1">
      <alignment horizontal="right"/>
    </xf>
    <xf numFmtId="0" fontId="4" fillId="5" borderId="4" xfId="0" applyNumberFormat="1" applyFont="1" applyFill="1" applyBorder="1" applyAlignment="1" applyProtection="1">
      <alignment horizontal="right"/>
    </xf>
    <xf numFmtId="0" fontId="5" fillId="8" borderId="7" xfId="0" applyNumberFormat="1" applyFont="1" applyFill="1" applyBorder="1" applyAlignment="1" applyProtection="1">
      <alignment horizontal="right"/>
    </xf>
    <xf numFmtId="0" fontId="5" fillId="10" borderId="9" xfId="0" applyNumberFormat="1" applyFont="1" applyFill="1" applyBorder="1" applyAlignment="1" applyProtection="1">
      <alignment horizontal="right"/>
    </xf>
    <xf numFmtId="0" fontId="7" fillId="12" borderId="11" xfId="0" applyNumberFormat="1" applyFont="1" applyFill="1" applyBorder="1" applyAlignment="1" applyProtection="1">
      <alignment horizontal="center" vertical="center" wrapText="1"/>
    </xf>
    <xf numFmtId="0" fontId="9" fillId="14" borderId="13" xfId="0" applyNumberFormat="1" applyFont="1" applyFill="1" applyBorder="1" applyAlignment="1" applyProtection="1">
      <alignment vertical="center" wrapText="1"/>
    </xf>
    <xf numFmtId="0" fontId="11" fillId="17" borderId="16" xfId="0" applyNumberFormat="1" applyFont="1" applyFill="1" applyBorder="1" applyAlignment="1" applyProtection="1">
      <alignment horizontal="center" vertical="center" wrapText="1"/>
    </xf>
    <xf numFmtId="0" fontId="4" fillId="18" borderId="17" xfId="0" applyNumberFormat="1" applyFont="1" applyFill="1" applyBorder="1" applyAlignment="1" applyProtection="1"/>
    <xf numFmtId="0" fontId="7" fillId="21" borderId="20" xfId="0" applyNumberFormat="1" applyFont="1" applyFill="1" applyBorder="1" applyAlignment="1" applyProtection="1">
      <alignment vertical="center" wrapText="1"/>
    </xf>
    <xf numFmtId="0" fontId="11" fillId="0" borderId="27" xfId="0" applyNumberFormat="1" applyFont="1" applyFill="1" applyBorder="1" applyAlignment="1" applyProtection="1">
      <alignment horizontal="left" vertical="center" wrapText="1"/>
    </xf>
    <xf numFmtId="0" fontId="14" fillId="0" borderId="27" xfId="0" applyNumberFormat="1" applyFont="1" applyFill="1" applyBorder="1" applyAlignment="1" applyProtection="1">
      <alignment horizontal="center" vertical="center" wrapText="1"/>
    </xf>
    <xf numFmtId="0" fontId="11" fillId="0" borderId="27" xfId="0" applyNumberFormat="1" applyFont="1" applyFill="1" applyBorder="1" applyAlignment="1" applyProtection="1">
      <alignment horizontal="center" vertical="center" wrapText="1"/>
    </xf>
    <xf numFmtId="2" fontId="11" fillId="0" borderId="27" xfId="0" applyNumberFormat="1" applyFont="1" applyFill="1" applyBorder="1" applyAlignment="1" applyProtection="1">
      <alignment horizontal="right" vertical="center" wrapText="1"/>
    </xf>
    <xf numFmtId="0" fontId="12" fillId="0" borderId="27" xfId="0" applyNumberFormat="1" applyFont="1" applyFill="1" applyBorder="1" applyAlignment="1" applyProtection="1">
      <alignment horizontal="left" vertical="center" wrapText="1"/>
    </xf>
    <xf numFmtId="0" fontId="12" fillId="0" borderId="27" xfId="0" applyNumberFormat="1" applyFont="1" applyFill="1" applyBorder="1" applyAlignment="1" applyProtection="1">
      <alignment horizontal="center" vertical="center" wrapText="1"/>
    </xf>
    <xf numFmtId="2" fontId="12" fillId="0" borderId="27" xfId="0" applyNumberFormat="1" applyFont="1" applyFill="1" applyBorder="1" applyAlignment="1" applyProtection="1">
      <alignment horizontal="right" vertical="center" wrapText="1"/>
    </xf>
    <xf numFmtId="49" fontId="12" fillId="0" borderId="27" xfId="0" applyNumberFormat="1" applyFont="1" applyFill="1" applyBorder="1" applyAlignment="1" applyProtection="1">
      <alignment horizontal="center" vertical="center" wrapText="1"/>
    </xf>
    <xf numFmtId="2" fontId="4" fillId="0" borderId="27" xfId="0" applyNumberFormat="1" applyFont="1" applyFill="1" applyBorder="1" applyAlignment="1" applyProtection="1">
      <alignment horizontal="right"/>
    </xf>
    <xf numFmtId="49" fontId="11" fillId="0" borderId="27" xfId="0" applyNumberFormat="1" applyFont="1" applyFill="1" applyBorder="1" applyAlignment="1" applyProtection="1">
      <alignment horizontal="center" vertical="center" wrapText="1"/>
    </xf>
    <xf numFmtId="2" fontId="14" fillId="0" borderId="27" xfId="0" applyNumberFormat="1" applyFont="1" applyFill="1" applyBorder="1" applyAlignment="1" applyProtection="1">
      <alignment horizontal="right" vertical="center" wrapText="1"/>
    </xf>
    <xf numFmtId="0" fontId="15" fillId="0" borderId="27" xfId="0" applyNumberFormat="1" applyFont="1" applyFill="1" applyBorder="1" applyAlignment="1" applyProtection="1">
      <alignment wrapText="1"/>
    </xf>
    <xf numFmtId="0" fontId="16" fillId="0" borderId="27" xfId="0" applyNumberFormat="1" applyFont="1" applyFill="1" applyBorder="1" applyAlignment="1" applyProtection="1">
      <alignment horizontal="center" vertical="center" wrapText="1"/>
    </xf>
    <xf numFmtId="0" fontId="6" fillId="22" borderId="28" xfId="0" applyNumberFormat="1" applyFont="1" applyFill="1" applyBorder="1" applyAlignment="1" applyProtection="1"/>
    <xf numFmtId="0" fontId="5" fillId="0" borderId="27" xfId="0" applyNumberFormat="1" applyFont="1" applyFill="1" applyBorder="1" applyAlignment="1" applyProtection="1">
      <alignment horizontal="center" vertical="center" wrapText="1"/>
    </xf>
    <xf numFmtId="49" fontId="16" fillId="23" borderId="27" xfId="0" applyNumberFormat="1" applyFont="1" applyFill="1" applyBorder="1" applyAlignment="1" applyProtection="1">
      <alignment horizontal="center" vertical="center"/>
    </xf>
    <xf numFmtId="49" fontId="5" fillId="23" borderId="27" xfId="0" applyNumberFormat="1" applyFont="1" applyFill="1" applyBorder="1" applyAlignment="1" applyProtection="1">
      <alignment horizontal="center" vertical="center"/>
    </xf>
    <xf numFmtId="2" fontId="13" fillId="0" borderId="27" xfId="0" applyNumberFormat="1" applyFont="1" applyFill="1" applyBorder="1" applyAlignment="1" applyProtection="1">
      <alignment horizontal="right" vertical="center" wrapText="1"/>
    </xf>
    <xf numFmtId="49" fontId="16" fillId="0" borderId="27" xfId="0" applyNumberFormat="1" applyFont="1" applyFill="1" applyBorder="1" applyAlignment="1" applyProtection="1">
      <alignment horizontal="center" vertical="center"/>
    </xf>
    <xf numFmtId="49" fontId="5" fillId="0" borderId="27" xfId="0" applyNumberFormat="1" applyFont="1" applyFill="1" applyBorder="1" applyAlignment="1" applyProtection="1">
      <alignment horizontal="center" vertical="center"/>
    </xf>
    <xf numFmtId="0" fontId="11" fillId="0" borderId="27" xfId="0" applyNumberFormat="1" applyFont="1" applyFill="1" applyBorder="1" applyAlignment="1" applyProtection="1">
      <alignment wrapText="1"/>
    </xf>
    <xf numFmtId="0" fontId="11" fillId="0" borderId="27" xfId="0" applyNumberFormat="1" applyFont="1" applyFill="1" applyBorder="1" applyAlignment="1" applyProtection="1">
      <alignment horizontal="center" wrapText="1"/>
    </xf>
    <xf numFmtId="2" fontId="16" fillId="0" borderId="27" xfId="0" applyNumberFormat="1" applyFont="1" applyFill="1" applyBorder="1" applyAlignment="1" applyProtection="1">
      <alignment horizontal="right" wrapText="1"/>
    </xf>
    <xf numFmtId="2" fontId="17" fillId="0" borderId="27" xfId="0" applyNumberFormat="1" applyFont="1" applyFill="1" applyBorder="1" applyAlignment="1" applyProtection="1">
      <alignment horizontal="right" wrapText="1"/>
    </xf>
    <xf numFmtId="0" fontId="12" fillId="0" borderId="27" xfId="0" applyNumberFormat="1" applyFont="1" applyFill="1" applyBorder="1" applyAlignment="1" applyProtection="1">
      <alignment horizontal="center" wrapText="1"/>
    </xf>
    <xf numFmtId="2" fontId="18" fillId="0" borderId="27" xfId="0" applyNumberFormat="1" applyFont="1" applyFill="1" applyBorder="1" applyAlignment="1" applyProtection="1">
      <alignment horizontal="right" wrapText="1"/>
    </xf>
    <xf numFmtId="0" fontId="11" fillId="31" borderId="36" xfId="0" applyNumberFormat="1" applyFont="1" applyFill="1" applyBorder="1" applyAlignment="1" applyProtection="1">
      <alignment horizontal="left" vertical="center" wrapText="1"/>
    </xf>
    <xf numFmtId="0" fontId="11" fillId="32" borderId="37" xfId="0" applyNumberFormat="1" applyFont="1" applyFill="1" applyBorder="1" applyAlignment="1" applyProtection="1">
      <alignment horizontal="center" vertical="center" wrapText="1"/>
    </xf>
    <xf numFmtId="2" fontId="11" fillId="33" borderId="38" xfId="0" applyNumberFormat="1" applyFont="1" applyFill="1" applyBorder="1" applyAlignment="1" applyProtection="1">
      <alignment horizontal="right" vertical="center" wrapText="1"/>
    </xf>
    <xf numFmtId="0" fontId="12" fillId="34" borderId="39" xfId="0" applyNumberFormat="1" applyFont="1" applyFill="1" applyBorder="1" applyAlignment="1" applyProtection="1">
      <alignment horizontal="left" vertical="center" wrapText="1"/>
    </xf>
    <xf numFmtId="0" fontId="12" fillId="35" borderId="40" xfId="0" applyNumberFormat="1" applyFont="1" applyFill="1" applyBorder="1" applyAlignment="1" applyProtection="1">
      <alignment horizontal="center" vertical="center" wrapText="1"/>
    </xf>
    <xf numFmtId="2" fontId="12" fillId="36" borderId="41" xfId="0" applyNumberFormat="1" applyFont="1" applyFill="1" applyBorder="1" applyAlignment="1" applyProtection="1">
      <alignment horizontal="right" vertical="center" wrapText="1"/>
    </xf>
    <xf numFmtId="49" fontId="12" fillId="37" borderId="42" xfId="0" applyNumberFormat="1" applyFont="1" applyFill="1" applyBorder="1" applyAlignment="1" applyProtection="1">
      <alignment horizontal="center" vertical="center" wrapText="1"/>
    </xf>
    <xf numFmtId="2" fontId="4" fillId="38" borderId="43" xfId="0" applyNumberFormat="1" applyFont="1" applyFill="1" applyBorder="1" applyAlignment="1" applyProtection="1">
      <alignment horizontal="right"/>
    </xf>
    <xf numFmtId="0" fontId="11" fillId="39" borderId="44" xfId="0" applyNumberFormat="1" applyFont="1" applyFill="1" applyBorder="1" applyAlignment="1" applyProtection="1">
      <alignment horizontal="left" vertical="center" wrapText="1"/>
    </xf>
    <xf numFmtId="0" fontId="11" fillId="40" borderId="45" xfId="0" applyNumberFormat="1" applyFont="1" applyFill="1" applyBorder="1" applyAlignment="1" applyProtection="1">
      <alignment horizontal="center" vertical="center" wrapText="1"/>
    </xf>
    <xf numFmtId="49" fontId="11" fillId="41" borderId="46" xfId="0" applyNumberFormat="1" applyFont="1" applyFill="1" applyBorder="1" applyAlignment="1" applyProtection="1">
      <alignment horizontal="center" vertical="center" wrapText="1"/>
    </xf>
    <xf numFmtId="2" fontId="11" fillId="42" borderId="47" xfId="0" applyNumberFormat="1" applyFont="1" applyFill="1" applyBorder="1" applyAlignment="1" applyProtection="1">
      <alignment horizontal="right" vertical="center" wrapText="1"/>
    </xf>
    <xf numFmtId="2" fontId="14" fillId="36" borderId="41" xfId="0" applyNumberFormat="1" applyFont="1" applyFill="1" applyBorder="1" applyAlignment="1" applyProtection="1">
      <alignment horizontal="right" vertical="center" wrapText="1"/>
    </xf>
    <xf numFmtId="0" fontId="12" fillId="43" borderId="48" xfId="0" applyNumberFormat="1" applyFont="1" applyFill="1" applyBorder="1" applyAlignment="1" applyProtection="1">
      <alignment horizontal="left" vertical="center" wrapText="1"/>
    </xf>
    <xf numFmtId="0" fontId="15" fillId="44" borderId="49" xfId="0" applyNumberFormat="1" applyFont="1" applyFill="1" applyBorder="1" applyAlignment="1" applyProtection="1">
      <alignment wrapText="1"/>
    </xf>
    <xf numFmtId="49" fontId="12" fillId="45" borderId="50" xfId="0" applyNumberFormat="1" applyFont="1" applyFill="1" applyBorder="1" applyAlignment="1" applyProtection="1">
      <alignment horizontal="center" vertical="center" wrapText="1"/>
    </xf>
    <xf numFmtId="0" fontId="12" fillId="46" borderId="51" xfId="0" applyNumberFormat="1" applyFont="1" applyFill="1" applyBorder="1" applyAlignment="1" applyProtection="1">
      <alignment horizontal="left" vertical="center" wrapText="1"/>
    </xf>
    <xf numFmtId="0" fontId="16" fillId="47" borderId="52" xfId="0" applyNumberFormat="1" applyFont="1" applyFill="1" applyBorder="1" applyAlignment="1" applyProtection="1">
      <alignment horizontal="center" vertical="center" wrapText="1"/>
    </xf>
    <xf numFmtId="2" fontId="7" fillId="48" borderId="53" xfId="0" applyNumberFormat="1" applyFont="1" applyFill="1" applyBorder="1" applyAlignment="1" applyProtection="1">
      <alignment horizontal="right" vertical="center" wrapText="1"/>
    </xf>
    <xf numFmtId="0" fontId="5" fillId="49" borderId="54" xfId="0" applyNumberFormat="1" applyFont="1" applyFill="1" applyBorder="1" applyAlignment="1" applyProtection="1">
      <alignment horizontal="center" vertical="center" wrapText="1"/>
    </xf>
    <xf numFmtId="49" fontId="16" fillId="50" borderId="55" xfId="0" applyNumberFormat="1" applyFont="1" applyFill="1" applyBorder="1" applyAlignment="1" applyProtection="1">
      <alignment horizontal="center" vertical="center"/>
    </xf>
    <xf numFmtId="49" fontId="5" fillId="51" borderId="56" xfId="0" applyNumberFormat="1" applyFont="1" applyFill="1" applyBorder="1" applyAlignment="1" applyProtection="1">
      <alignment horizontal="center" vertical="center"/>
    </xf>
    <xf numFmtId="2" fontId="13" fillId="42" borderId="47" xfId="0" applyNumberFormat="1" applyFont="1" applyFill="1" applyBorder="1" applyAlignment="1" applyProtection="1">
      <alignment horizontal="right" vertical="center" wrapText="1"/>
    </xf>
    <xf numFmtId="49" fontId="16" fillId="52" borderId="57" xfId="0" applyNumberFormat="1" applyFont="1" applyFill="1" applyBorder="1" applyAlignment="1" applyProtection="1">
      <alignment horizontal="center" vertical="center"/>
    </xf>
    <xf numFmtId="49" fontId="5" fillId="53" borderId="58" xfId="0" applyNumberFormat="1" applyFont="1" applyFill="1" applyBorder="1" applyAlignment="1" applyProtection="1">
      <alignment horizontal="center" vertical="center"/>
    </xf>
    <xf numFmtId="0" fontId="11" fillId="54" borderId="59" xfId="0" applyNumberFormat="1" applyFont="1" applyFill="1" applyBorder="1" applyAlignment="1" applyProtection="1">
      <alignment wrapText="1"/>
    </xf>
    <xf numFmtId="0" fontId="11" fillId="55" borderId="60" xfId="0" applyNumberFormat="1" applyFont="1" applyFill="1" applyBorder="1" applyAlignment="1" applyProtection="1">
      <alignment horizontal="center" wrapText="1"/>
    </xf>
    <xf numFmtId="2" fontId="16" fillId="56" borderId="61" xfId="0" applyNumberFormat="1" applyFont="1" applyFill="1" applyBorder="1" applyAlignment="1" applyProtection="1">
      <alignment horizontal="right" wrapText="1"/>
    </xf>
    <xf numFmtId="2" fontId="17" fillId="56" borderId="61" xfId="0" applyNumberFormat="1" applyFont="1" applyFill="1" applyBorder="1" applyAlignment="1" applyProtection="1">
      <alignment horizontal="right" wrapText="1"/>
    </xf>
    <xf numFmtId="0" fontId="12" fillId="57" borderId="62" xfId="0" applyNumberFormat="1" applyFont="1" applyFill="1" applyBorder="1" applyAlignment="1" applyProtection="1">
      <alignment horizontal="center" wrapText="1"/>
    </xf>
    <xf numFmtId="2" fontId="18" fillId="58" borderId="63" xfId="0" applyNumberFormat="1" applyFont="1" applyFill="1" applyBorder="1" applyAlignment="1" applyProtection="1">
      <alignment horizontal="right" wrapText="1"/>
    </xf>
    <xf numFmtId="0" fontId="6" fillId="60" borderId="65" xfId="0" applyNumberFormat="1" applyFont="1" applyFill="1" applyBorder="1" applyAlignment="1" applyProtection="1">
      <alignment horizontal="center"/>
    </xf>
    <xf numFmtId="0" fontId="13" fillId="0" borderId="27" xfId="0" applyNumberFormat="1" applyFont="1" applyFill="1" applyBorder="1" applyAlignment="1" applyProtection="1">
      <alignment horizontal="center" vertical="center" wrapText="1"/>
    </xf>
    <xf numFmtId="0" fontId="11" fillId="23" borderId="27" xfId="0" applyNumberFormat="1" applyFont="1" applyFill="1" applyBorder="1" applyAlignment="1" applyProtection="1">
      <alignment horizontal="left" vertical="center" wrapText="1"/>
    </xf>
    <xf numFmtId="0" fontId="11" fillId="23" borderId="27" xfId="0" applyNumberFormat="1" applyFont="1" applyFill="1" applyBorder="1" applyAlignment="1" applyProtection="1">
      <alignment horizontal="center" vertical="center" wrapText="1"/>
    </xf>
    <xf numFmtId="2" fontId="11" fillId="23" borderId="27" xfId="0" applyNumberFormat="1" applyFont="1" applyFill="1" applyBorder="1" applyAlignment="1" applyProtection="1">
      <alignment horizontal="right" vertical="center" wrapText="1"/>
    </xf>
    <xf numFmtId="0" fontId="12" fillId="23" borderId="27" xfId="0" applyNumberFormat="1" applyFont="1" applyFill="1" applyBorder="1" applyAlignment="1" applyProtection="1">
      <alignment horizontal="left" vertical="center" wrapText="1"/>
    </xf>
    <xf numFmtId="0" fontId="12" fillId="23" borderId="27" xfId="0" applyNumberFormat="1" applyFont="1" applyFill="1" applyBorder="1" applyAlignment="1" applyProtection="1">
      <alignment horizontal="center" vertical="center" wrapText="1"/>
    </xf>
    <xf numFmtId="2" fontId="12" fillId="23" borderId="27" xfId="0" applyNumberFormat="1" applyFont="1" applyFill="1" applyBorder="1" applyAlignment="1" applyProtection="1">
      <alignment horizontal="right" vertical="center" wrapText="1"/>
    </xf>
    <xf numFmtId="49" fontId="12" fillId="23" borderId="27" xfId="0" applyNumberFormat="1" applyFont="1" applyFill="1" applyBorder="1" applyAlignment="1" applyProtection="1">
      <alignment horizontal="center" vertical="center" wrapText="1"/>
    </xf>
    <xf numFmtId="2" fontId="4" fillId="23" borderId="27" xfId="0" applyNumberFormat="1" applyFont="1" applyFill="1" applyBorder="1" applyAlignment="1" applyProtection="1">
      <alignment horizontal="right"/>
    </xf>
    <xf numFmtId="49" fontId="11" fillId="23" borderId="27" xfId="0" applyNumberFormat="1" applyFont="1" applyFill="1" applyBorder="1" applyAlignment="1" applyProtection="1">
      <alignment horizontal="center" vertical="center" wrapText="1"/>
    </xf>
    <xf numFmtId="2" fontId="14" fillId="23" borderId="27" xfId="0" applyNumberFormat="1" applyFont="1" applyFill="1" applyBorder="1" applyAlignment="1" applyProtection="1">
      <alignment horizontal="right" vertical="center" wrapText="1"/>
    </xf>
    <xf numFmtId="2" fontId="5" fillId="0" borderId="27" xfId="0" applyNumberFormat="1" applyFont="1" applyFill="1" applyBorder="1" applyAlignment="1" applyProtection="1">
      <alignment horizontal="right" wrapText="1"/>
    </xf>
    <xf numFmtId="164" fontId="2" fillId="61" borderId="66" xfId="0" applyNumberFormat="1" applyFont="1" applyFill="1" applyBorder="1" applyAlignment="1" applyProtection="1"/>
    <xf numFmtId="0" fontId="1" fillId="62" borderId="1" xfId="0" applyNumberFormat="1" applyFont="1" applyFill="1" applyBorder="1" applyAlignment="1" applyProtection="1"/>
    <xf numFmtId="0" fontId="11" fillId="23" borderId="36" xfId="0" applyNumberFormat="1" applyFont="1" applyFill="1" applyBorder="1" applyAlignment="1" applyProtection="1">
      <alignment horizontal="left" vertical="center" wrapText="1"/>
    </xf>
    <xf numFmtId="0" fontId="11" fillId="23" borderId="37" xfId="0" applyNumberFormat="1" applyFont="1" applyFill="1" applyBorder="1" applyAlignment="1" applyProtection="1">
      <alignment horizontal="center" vertical="center" wrapText="1"/>
    </xf>
    <xf numFmtId="2" fontId="11" fillId="23" borderId="38" xfId="0" applyNumberFormat="1" applyFont="1" applyFill="1" applyBorder="1" applyAlignment="1" applyProtection="1">
      <alignment horizontal="right" vertical="center" wrapText="1"/>
    </xf>
    <xf numFmtId="0" fontId="2" fillId="23" borderId="2" xfId="0" applyNumberFormat="1" applyFont="1" applyFill="1" applyBorder="1" applyAlignment="1" applyProtection="1"/>
    <xf numFmtId="0" fontId="2" fillId="62" borderId="2" xfId="0" applyNumberFormat="1" applyFont="1" applyFill="1" applyBorder="1" applyAlignment="1" applyProtection="1"/>
    <xf numFmtId="0" fontId="12" fillId="23" borderId="39" xfId="0" applyNumberFormat="1" applyFont="1" applyFill="1" applyBorder="1" applyAlignment="1" applyProtection="1">
      <alignment horizontal="left" vertical="center" wrapText="1"/>
    </xf>
    <xf numFmtId="0" fontId="12" fillId="23" borderId="40" xfId="0" applyNumberFormat="1" applyFont="1" applyFill="1" applyBorder="1" applyAlignment="1" applyProtection="1">
      <alignment horizontal="center" vertical="center" wrapText="1"/>
    </xf>
    <xf numFmtId="2" fontId="12" fillId="23" borderId="41" xfId="0" applyNumberFormat="1" applyFont="1" applyFill="1" applyBorder="1" applyAlignment="1" applyProtection="1">
      <alignment horizontal="right" vertical="center" wrapText="1"/>
    </xf>
    <xf numFmtId="49" fontId="12" fillId="23" borderId="42" xfId="0" applyNumberFormat="1" applyFont="1" applyFill="1" applyBorder="1" applyAlignment="1" applyProtection="1">
      <alignment horizontal="center" vertical="center" wrapText="1"/>
    </xf>
    <xf numFmtId="2" fontId="4" fillId="23" borderId="43" xfId="0" applyNumberFormat="1" applyFont="1" applyFill="1" applyBorder="1" applyAlignment="1" applyProtection="1">
      <alignment horizontal="right"/>
    </xf>
    <xf numFmtId="0" fontId="19" fillId="2" borderId="1" xfId="0" applyNumberFormat="1" applyFont="1" applyFill="1" applyBorder="1" applyAlignment="1" applyProtection="1"/>
    <xf numFmtId="0" fontId="11" fillId="23" borderId="44" xfId="0" applyNumberFormat="1" applyFont="1" applyFill="1" applyBorder="1" applyAlignment="1" applyProtection="1">
      <alignment horizontal="left" vertical="center" wrapText="1"/>
    </xf>
    <xf numFmtId="49" fontId="11" fillId="23" borderId="46" xfId="0" applyNumberFormat="1" applyFont="1" applyFill="1" applyBorder="1" applyAlignment="1" applyProtection="1">
      <alignment horizontal="center" vertical="center" wrapText="1"/>
    </xf>
    <xf numFmtId="0" fontId="11" fillId="23" borderId="45" xfId="0" applyNumberFormat="1" applyFont="1" applyFill="1" applyBorder="1" applyAlignment="1" applyProtection="1">
      <alignment horizontal="center" vertical="center" wrapText="1"/>
    </xf>
    <xf numFmtId="2" fontId="11" fillId="23" borderId="47" xfId="0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/>
    <xf numFmtId="2" fontId="14" fillId="23" borderId="41" xfId="0" applyNumberFormat="1" applyFont="1" applyFill="1" applyBorder="1" applyAlignment="1" applyProtection="1">
      <alignment horizontal="right" vertical="center" wrapText="1"/>
    </xf>
    <xf numFmtId="0" fontId="6" fillId="63" borderId="67" xfId="0" applyNumberFormat="1" applyFont="1" applyFill="1" applyBorder="1" applyAlignment="1" applyProtection="1">
      <alignment horizontal="center" wrapText="1"/>
    </xf>
    <xf numFmtId="2" fontId="5" fillId="58" borderId="63" xfId="0" applyNumberFormat="1" applyFont="1" applyFill="1" applyBorder="1" applyAlignment="1" applyProtection="1">
      <alignment horizontal="right" wrapText="1"/>
    </xf>
    <xf numFmtId="0" fontId="20" fillId="64" borderId="68" xfId="0" applyNumberFormat="1" applyFont="1" applyFill="1" applyBorder="1" applyAlignment="1" applyProtection="1">
      <alignment horizontal="center" wrapText="1"/>
    </xf>
    <xf numFmtId="0" fontId="21" fillId="2" borderId="1" xfId="0" applyNumberFormat="1" applyFont="1" applyFill="1" applyBorder="1" applyAlignment="1" applyProtection="1"/>
    <xf numFmtId="0" fontId="12" fillId="19" borderId="18" xfId="0" applyNumberFormat="1" applyFont="1" applyFill="1" applyBorder="1" applyAlignment="1" applyProtection="1">
      <alignment horizontal="right" wrapText="1"/>
    </xf>
    <xf numFmtId="0" fontId="12" fillId="20" borderId="19" xfId="0" applyNumberFormat="1" applyFont="1" applyFill="1" applyBorder="1" applyAlignment="1" applyProtection="1">
      <alignment horizontal="right" wrapText="1"/>
    </xf>
    <xf numFmtId="0" fontId="12" fillId="0" borderId="21" xfId="0" applyNumberFormat="1" applyFont="1" applyFill="1" applyBorder="1" applyAlignment="1" applyProtection="1">
      <alignment horizontal="center" vertical="center" wrapText="1"/>
    </xf>
    <xf numFmtId="0" fontId="12" fillId="0" borderId="24" xfId="0" applyNumberFormat="1" applyFont="1" applyFill="1" applyBorder="1" applyAlignment="1" applyProtection="1">
      <alignment horizontal="center" vertical="center" wrapText="1"/>
    </xf>
    <xf numFmtId="0" fontId="12" fillId="0" borderId="22" xfId="0" applyNumberFormat="1" applyFont="1" applyFill="1" applyBorder="1" applyAlignment="1" applyProtection="1">
      <alignment horizontal="center" vertical="center" wrapText="1"/>
    </xf>
    <xf numFmtId="0" fontId="12" fillId="0" borderId="25" xfId="0" applyNumberFormat="1" applyFont="1" applyFill="1" applyBorder="1" applyAlignment="1" applyProtection="1">
      <alignment horizontal="center" vertical="center" wrapText="1"/>
    </xf>
    <xf numFmtId="0" fontId="12" fillId="0" borderId="23" xfId="0" applyNumberFormat="1" applyFont="1" applyFill="1" applyBorder="1" applyAlignment="1" applyProtection="1">
      <alignment horizontal="center" vertical="center" wrapText="1"/>
    </xf>
    <xf numFmtId="0" fontId="12" fillId="0" borderId="26" xfId="0" applyNumberFormat="1" applyFont="1" applyFill="1" applyBorder="1" applyAlignment="1" applyProtection="1">
      <alignment horizontal="center" vertical="center" wrapText="1"/>
    </xf>
    <xf numFmtId="0" fontId="13" fillId="0" borderId="21" xfId="0" applyNumberFormat="1" applyFont="1" applyFill="1" applyBorder="1" applyAlignment="1" applyProtection="1">
      <alignment horizontal="center" vertical="center" wrapText="1"/>
    </xf>
    <xf numFmtId="0" fontId="11" fillId="0" borderId="24" xfId="0" applyNumberFormat="1" applyFont="1" applyFill="1" applyBorder="1" applyAlignment="1" applyProtection="1">
      <alignment horizontal="center" vertical="center" wrapText="1"/>
    </xf>
    <xf numFmtId="0" fontId="8" fillId="13" borderId="12" xfId="0" applyNumberFormat="1" applyFont="1" applyFill="1" applyBorder="1" applyAlignment="1" applyProtection="1">
      <alignment horizontal="center" vertical="center" wrapText="1"/>
    </xf>
    <xf numFmtId="0" fontId="10" fillId="15" borderId="14" xfId="0" applyNumberFormat="1" applyFont="1" applyFill="1" applyBorder="1" applyAlignment="1" applyProtection="1">
      <alignment horizontal="center" vertical="center" wrapText="1"/>
    </xf>
    <xf numFmtId="0" fontId="11" fillId="16" borderId="15" xfId="0" applyNumberFormat="1" applyFont="1" applyFill="1" applyBorder="1" applyAlignment="1" applyProtection="1">
      <alignment horizontal="center" vertical="center" wrapText="1"/>
    </xf>
    <xf numFmtId="0" fontId="5" fillId="7" borderId="6" xfId="0" applyNumberFormat="1" applyFont="1" applyFill="1" applyBorder="1" applyAlignment="1" applyProtection="1">
      <alignment horizontal="right"/>
    </xf>
    <xf numFmtId="0" fontId="5" fillId="9" borderId="8" xfId="0" applyNumberFormat="1" applyFont="1" applyFill="1" applyBorder="1" applyAlignment="1" applyProtection="1">
      <alignment horizontal="right"/>
    </xf>
    <xf numFmtId="0" fontId="6" fillId="11" borderId="10" xfId="0" applyNumberFormat="1" applyFont="1" applyFill="1" applyBorder="1" applyAlignment="1" applyProtection="1">
      <alignment horizontal="center"/>
    </xf>
    <xf numFmtId="0" fontId="3" fillId="6" borderId="5" xfId="0" applyNumberFormat="1" applyFont="1" applyFill="1" applyBorder="1" applyAlignment="1" applyProtection="1">
      <alignment horizontal="right"/>
    </xf>
    <xf numFmtId="0" fontId="6" fillId="30" borderId="35" xfId="0" applyNumberFormat="1" applyFont="1" applyFill="1" applyBorder="1" applyAlignment="1" applyProtection="1">
      <alignment horizontal="center" vertical="center"/>
    </xf>
    <xf numFmtId="0" fontId="12" fillId="26" borderId="31" xfId="0" applyNumberFormat="1" applyFont="1" applyFill="1" applyBorder="1" applyAlignment="1" applyProtection="1">
      <alignment horizontal="center" vertical="center" wrapText="1"/>
    </xf>
    <xf numFmtId="0" fontId="12" fillId="29" borderId="34" xfId="0" applyNumberFormat="1" applyFont="1" applyFill="1" applyBorder="1" applyAlignment="1" applyProtection="1">
      <alignment horizontal="center" vertical="center" wrapText="1"/>
    </xf>
    <xf numFmtId="0" fontId="12" fillId="24" borderId="29" xfId="0" applyNumberFormat="1" applyFont="1" applyFill="1" applyBorder="1" applyAlignment="1" applyProtection="1">
      <alignment horizontal="center" vertical="center" wrapText="1"/>
    </xf>
    <xf numFmtId="0" fontId="12" fillId="27" borderId="32" xfId="0" applyNumberFormat="1" applyFont="1" applyFill="1" applyBorder="1" applyAlignment="1" applyProtection="1">
      <alignment horizontal="center" vertical="center" wrapText="1"/>
    </xf>
    <xf numFmtId="0" fontId="12" fillId="25" borderId="30" xfId="0" applyNumberFormat="1" applyFont="1" applyFill="1" applyBorder="1" applyAlignment="1" applyProtection="1">
      <alignment horizontal="center" vertical="center" wrapText="1"/>
    </xf>
    <xf numFmtId="0" fontId="12" fillId="28" borderId="33" xfId="0" applyNumberFormat="1" applyFont="1" applyFill="1" applyBorder="1" applyAlignment="1" applyProtection="1">
      <alignment horizontal="center" vertical="center" wrapText="1"/>
    </xf>
    <xf numFmtId="0" fontId="12" fillId="19" borderId="18" xfId="0" applyNumberFormat="1" applyFont="1" applyFill="1" applyBorder="1" applyAlignment="1" applyProtection="1">
      <alignment horizontal="left" wrapText="1"/>
    </xf>
    <xf numFmtId="0" fontId="12" fillId="20" borderId="19" xfId="0" applyNumberFormat="1" applyFont="1" applyFill="1" applyBorder="1" applyAlignment="1" applyProtection="1">
      <alignment horizontal="left" wrapText="1"/>
    </xf>
    <xf numFmtId="0" fontId="14" fillId="0" borderId="21" xfId="0" applyNumberFormat="1" applyFont="1" applyFill="1" applyBorder="1" applyAlignment="1" applyProtection="1">
      <alignment horizontal="center" vertical="center" wrapText="1"/>
    </xf>
    <xf numFmtId="164" fontId="11" fillId="0" borderId="27" xfId="0" applyNumberFormat="1" applyFont="1" applyFill="1" applyBorder="1" applyAlignment="1" applyProtection="1">
      <alignment horizontal="right" wrapText="1"/>
    </xf>
    <xf numFmtId="164" fontId="11" fillId="59" borderId="64" xfId="0" applyNumberFormat="1" applyFont="1" applyFill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82"/>
  <sheetViews>
    <sheetView topLeftCell="A70" workbookViewId="0">
      <selection activeCell="H80" sqref="H80"/>
    </sheetView>
  </sheetViews>
  <sheetFormatPr defaultColWidth="9.140625" defaultRowHeight="11.25" customHeight="1"/>
  <cols>
    <col min="1" max="1" width="46" style="2" customWidth="1"/>
    <col min="2" max="2" width="6.85546875" style="2" customWidth="1"/>
    <col min="3" max="3" width="5.85546875" style="2" customWidth="1"/>
    <col min="4" max="4" width="4.42578125" style="2" customWidth="1"/>
    <col min="5" max="5" width="13.28515625" style="2" customWidth="1"/>
    <col min="6" max="6" width="5.85546875" style="2" customWidth="1"/>
    <col min="7" max="7" width="8.42578125" style="2" customWidth="1"/>
    <col min="8" max="8" width="8.28515625" style="2" customWidth="1"/>
    <col min="9" max="9" width="0.140625" style="2" customWidth="1"/>
    <col min="10" max="258" width="9.140625" style="2" customWidth="1"/>
    <col min="259" max="16384" width="9.140625" style="1"/>
  </cols>
  <sheetData>
    <row r="1" spans="1:17" s="1" customFormat="1" ht="12.75">
      <c r="A1" s="3"/>
      <c r="B1" s="3"/>
      <c r="C1" s="3"/>
      <c r="D1" s="4"/>
      <c r="E1" s="4"/>
      <c r="F1" s="121" t="s">
        <v>0</v>
      </c>
      <c r="G1" s="121"/>
      <c r="H1" s="121"/>
      <c r="I1" s="121"/>
    </row>
    <row r="2" spans="1:17" s="1" customFormat="1" ht="12.75" customHeight="1">
      <c r="A2" s="118" t="s">
        <v>1</v>
      </c>
      <c r="B2" s="118"/>
      <c r="C2" s="118"/>
      <c r="D2" s="118"/>
      <c r="E2" s="118"/>
      <c r="F2" s="118"/>
      <c r="G2" s="118"/>
      <c r="H2" s="118"/>
      <c r="I2" s="118"/>
    </row>
    <row r="3" spans="1:17" s="1" customFormat="1" ht="12.75" customHeight="1">
      <c r="A3" s="118" t="s">
        <v>2</v>
      </c>
      <c r="B3" s="118"/>
      <c r="C3" s="118"/>
      <c r="D3" s="118"/>
      <c r="E3" s="118"/>
      <c r="F3" s="118"/>
      <c r="G3" s="118"/>
      <c r="H3" s="118"/>
      <c r="I3" s="118"/>
    </row>
    <row r="4" spans="1:17" s="1" customFormat="1" ht="12.75" customHeight="1">
      <c r="A4" s="118" t="s">
        <v>3</v>
      </c>
      <c r="B4" s="118"/>
      <c r="C4" s="118"/>
      <c r="D4" s="118"/>
      <c r="E4" s="118"/>
      <c r="F4" s="118"/>
      <c r="G4" s="118"/>
      <c r="H4" s="118"/>
      <c r="I4" s="118"/>
    </row>
    <row r="5" spans="1:17" s="1" customFormat="1" ht="12.75" customHeight="1">
      <c r="A5" s="5"/>
      <c r="B5" s="5"/>
      <c r="C5" s="5"/>
      <c r="D5" s="119" t="s">
        <v>4</v>
      </c>
      <c r="E5" s="119"/>
      <c r="F5" s="119"/>
      <c r="G5" s="119"/>
      <c r="H5" s="119"/>
      <c r="I5" s="119"/>
    </row>
    <row r="6" spans="1:17" s="1" customFormat="1" ht="12.75" customHeight="1">
      <c r="A6" s="6"/>
      <c r="B6" s="6"/>
      <c r="C6" s="6"/>
      <c r="D6" s="118" t="s">
        <v>5</v>
      </c>
      <c r="E6" s="118"/>
      <c r="F6" s="118"/>
      <c r="G6" s="118"/>
      <c r="H6" s="118"/>
      <c r="I6" s="118"/>
    </row>
    <row r="7" spans="1:17" s="1" customFormat="1" ht="12.75" customHeight="1">
      <c r="A7" s="118" t="s">
        <v>6</v>
      </c>
      <c r="B7" s="118"/>
      <c r="C7" s="118"/>
      <c r="D7" s="118"/>
      <c r="E7" s="118"/>
      <c r="F7" s="118"/>
      <c r="G7" s="118"/>
      <c r="H7" s="118"/>
      <c r="I7" s="118"/>
    </row>
    <row r="8" spans="1:17" s="1" customFormat="1" ht="12.75" customHeight="1">
      <c r="A8" s="5"/>
      <c r="B8" s="5"/>
      <c r="C8" s="5"/>
      <c r="D8" s="119" t="s">
        <v>7</v>
      </c>
      <c r="E8" s="119"/>
      <c r="F8" s="119"/>
      <c r="G8" s="119"/>
      <c r="H8" s="119"/>
      <c r="I8" s="119"/>
    </row>
    <row r="9" spans="1:17" s="1" customFormat="1" ht="12.75" customHeight="1">
      <c r="A9" s="5"/>
      <c r="B9" s="5"/>
      <c r="C9" s="5"/>
      <c r="D9" s="119" t="s">
        <v>8</v>
      </c>
      <c r="E9" s="119"/>
      <c r="F9" s="119"/>
      <c r="G9" s="119"/>
      <c r="H9" s="119"/>
      <c r="I9" s="119"/>
    </row>
    <row r="10" spans="1:17" s="1" customFormat="1" ht="12.75" customHeight="1">
      <c r="A10" s="120"/>
      <c r="B10" s="120"/>
      <c r="C10" s="120"/>
      <c r="D10" s="120"/>
      <c r="E10" s="120"/>
      <c r="F10" s="120"/>
      <c r="G10" s="120"/>
      <c r="H10" s="120"/>
      <c r="I10" s="7"/>
    </row>
    <row r="11" spans="1:17" s="1" customFormat="1" ht="12.75" customHeight="1">
      <c r="A11" s="115" t="s">
        <v>9</v>
      </c>
      <c r="B11" s="115"/>
      <c r="C11" s="115"/>
      <c r="D11" s="115"/>
      <c r="E11" s="115"/>
      <c r="F11" s="115"/>
      <c r="G11" s="115"/>
      <c r="H11" s="115"/>
      <c r="L11" s="8"/>
      <c r="M11" s="8"/>
      <c r="N11" s="8"/>
      <c r="O11" s="8"/>
      <c r="P11" s="8"/>
      <c r="Q11" s="8"/>
    </row>
    <row r="12" spans="1:17" s="1" customFormat="1" ht="12.75" customHeight="1">
      <c r="A12" s="115" t="s">
        <v>10</v>
      </c>
      <c r="B12" s="115"/>
      <c r="C12" s="115"/>
      <c r="D12" s="116"/>
      <c r="E12" s="116"/>
      <c r="F12" s="116"/>
      <c r="G12" s="116"/>
      <c r="H12" s="116"/>
      <c r="L12" s="8"/>
      <c r="M12" s="8"/>
      <c r="N12" s="8"/>
      <c r="O12" s="8"/>
      <c r="P12" s="8"/>
      <c r="Q12" s="8"/>
    </row>
    <row r="13" spans="1:17" s="1" customFormat="1" ht="12.75" customHeight="1">
      <c r="A13" s="115" t="s">
        <v>11</v>
      </c>
      <c r="B13" s="115"/>
      <c r="C13" s="115"/>
      <c r="D13" s="115"/>
      <c r="E13" s="115"/>
      <c r="F13" s="115"/>
      <c r="G13" s="115"/>
      <c r="H13" s="115"/>
      <c r="L13" s="8"/>
      <c r="M13" s="8"/>
      <c r="N13" s="8"/>
      <c r="O13" s="8"/>
      <c r="P13" s="8"/>
      <c r="Q13" s="8"/>
    </row>
    <row r="14" spans="1:17" s="1" customFormat="1" ht="12.75" customHeight="1">
      <c r="A14" s="115"/>
      <c r="B14" s="115"/>
      <c r="C14" s="115"/>
      <c r="D14" s="115"/>
      <c r="E14" s="115"/>
      <c r="F14" s="115"/>
      <c r="G14" s="115"/>
      <c r="H14" s="115"/>
    </row>
    <row r="15" spans="1:17" s="1" customFormat="1" ht="12.75" customHeight="1">
      <c r="A15" s="117"/>
      <c r="B15" s="117"/>
      <c r="C15" s="117"/>
      <c r="D15" s="117"/>
      <c r="E15" s="117"/>
      <c r="F15" s="117"/>
      <c r="G15" s="117"/>
      <c r="H15" s="117"/>
    </row>
    <row r="16" spans="1:17" s="1" customFormat="1" ht="12.75" customHeight="1">
      <c r="A16" s="9"/>
      <c r="B16" s="9"/>
      <c r="C16" s="9"/>
      <c r="D16" s="9"/>
      <c r="E16" s="9"/>
      <c r="F16" s="9"/>
      <c r="G16" s="9"/>
      <c r="H16" s="9"/>
    </row>
    <row r="17" spans="1:258" ht="11.25" customHeight="1">
      <c r="A17" s="10"/>
      <c r="B17" s="10"/>
      <c r="C17" s="10"/>
      <c r="D17" s="10"/>
      <c r="E17" s="10"/>
      <c r="F17" s="10"/>
      <c r="G17" s="105" t="s">
        <v>12</v>
      </c>
      <c r="H17" s="106"/>
      <c r="I17" s="1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</row>
    <row r="18" spans="1:258" ht="12.75" customHeight="1">
      <c r="A18" s="107" t="s">
        <v>13</v>
      </c>
      <c r="B18" s="113" t="s">
        <v>14</v>
      </c>
      <c r="C18" s="107" t="s">
        <v>15</v>
      </c>
      <c r="D18" s="107" t="s">
        <v>16</v>
      </c>
      <c r="E18" s="107" t="s">
        <v>17</v>
      </c>
      <c r="F18" s="109" t="s">
        <v>18</v>
      </c>
      <c r="G18" s="111" t="s">
        <v>19</v>
      </c>
      <c r="H18" s="111" t="s">
        <v>20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</row>
    <row r="19" spans="1:258" ht="17.25" customHeight="1">
      <c r="A19" s="108"/>
      <c r="B19" s="114"/>
      <c r="C19" s="108"/>
      <c r="D19" s="108"/>
      <c r="E19" s="108"/>
      <c r="F19" s="110"/>
      <c r="G19" s="112"/>
      <c r="H19" s="11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</row>
    <row r="20" spans="1:258" ht="17.25" customHeight="1">
      <c r="A20" s="12" t="s">
        <v>21</v>
      </c>
      <c r="B20" s="13">
        <v>975</v>
      </c>
      <c r="C20" s="14" t="s">
        <v>22</v>
      </c>
      <c r="D20" s="14" t="s">
        <v>23</v>
      </c>
      <c r="E20" s="14" t="s">
        <v>24</v>
      </c>
      <c r="F20" s="14" t="s">
        <v>25</v>
      </c>
      <c r="G20" s="15">
        <f>G21+G24+G39</f>
        <v>3451.22</v>
      </c>
      <c r="H20" s="15">
        <f>H21+H24+H39</f>
        <v>3413.47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</row>
    <row r="21" spans="1:258" ht="33" customHeight="1">
      <c r="A21" s="12" t="s">
        <v>26</v>
      </c>
      <c r="B21" s="13">
        <v>975</v>
      </c>
      <c r="C21" s="14" t="s">
        <v>22</v>
      </c>
      <c r="D21" s="14" t="s">
        <v>27</v>
      </c>
      <c r="E21" s="14" t="s">
        <v>28</v>
      </c>
      <c r="F21" s="14" t="s">
        <v>25</v>
      </c>
      <c r="G21" s="15">
        <f>G22</f>
        <v>195.2</v>
      </c>
      <c r="H21" s="15">
        <f>H22</f>
        <v>195.2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</row>
    <row r="22" spans="1:258" ht="28.5" customHeight="1">
      <c r="A22" s="16" t="s">
        <v>29</v>
      </c>
      <c r="B22" s="13">
        <v>975</v>
      </c>
      <c r="C22" s="17" t="s">
        <v>22</v>
      </c>
      <c r="D22" s="17" t="s">
        <v>27</v>
      </c>
      <c r="E22" s="17" t="str">
        <f>E23</f>
        <v>79 5 00 00110</v>
      </c>
      <c r="F22" s="17" t="s">
        <v>25</v>
      </c>
      <c r="G22" s="18">
        <v>195.2</v>
      </c>
      <c r="H22" s="18">
        <v>195.2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</row>
    <row r="23" spans="1:258" ht="34.5" customHeight="1">
      <c r="A23" s="16" t="s">
        <v>30</v>
      </c>
      <c r="B23" s="13">
        <v>975</v>
      </c>
      <c r="C23" s="19" t="s">
        <v>22</v>
      </c>
      <c r="D23" s="19" t="s">
        <v>27</v>
      </c>
      <c r="E23" s="17" t="s">
        <v>31</v>
      </c>
      <c r="F23" s="17">
        <v>120</v>
      </c>
      <c r="G23" s="20">
        <v>1295.2</v>
      </c>
      <c r="H23" s="20">
        <v>195.2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</row>
    <row r="24" spans="1:258" ht="30" customHeight="1">
      <c r="A24" s="12" t="s">
        <v>32</v>
      </c>
      <c r="B24" s="13">
        <v>975</v>
      </c>
      <c r="C24" s="14" t="s">
        <v>22</v>
      </c>
      <c r="D24" s="14" t="s">
        <v>33</v>
      </c>
      <c r="E24" s="14" t="s">
        <v>24</v>
      </c>
      <c r="F24" s="14" t="s">
        <v>25</v>
      </c>
      <c r="G24" s="15">
        <f>G25</f>
        <v>2674.12</v>
      </c>
      <c r="H24" s="15">
        <f>H25</f>
        <v>2636.37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</row>
    <row r="25" spans="1:258" ht="27.75" customHeight="1">
      <c r="A25" s="16" t="s">
        <v>34</v>
      </c>
      <c r="B25" s="13">
        <v>975</v>
      </c>
      <c r="C25" s="17" t="s">
        <v>22</v>
      </c>
      <c r="D25" s="19" t="s">
        <v>33</v>
      </c>
      <c r="E25" s="17" t="str">
        <f>E26</f>
        <v>78 6 00 00000</v>
      </c>
      <c r="F25" s="17" t="s">
        <v>25</v>
      </c>
      <c r="G25" s="18">
        <f>G29+G30+G34</f>
        <v>2674.12</v>
      </c>
      <c r="H25" s="18">
        <f>H29+H30+H34</f>
        <v>2636.37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</row>
    <row r="26" spans="1:258" ht="31.5" customHeight="1">
      <c r="A26" s="12" t="s">
        <v>35</v>
      </c>
      <c r="B26" s="13">
        <v>975</v>
      </c>
      <c r="C26" s="14" t="s">
        <v>22</v>
      </c>
      <c r="D26" s="21" t="s">
        <v>33</v>
      </c>
      <c r="E26" s="14" t="s">
        <v>36</v>
      </c>
      <c r="F26" s="14" t="s">
        <v>25</v>
      </c>
      <c r="G26" s="15">
        <f>G29+G30+G34</f>
        <v>2674.12</v>
      </c>
      <c r="H26" s="15">
        <f>H29+H30+H34</f>
        <v>2636.37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</row>
    <row r="27" spans="1:258" ht="63.75">
      <c r="A27" s="16" t="s">
        <v>37</v>
      </c>
      <c r="B27" s="13">
        <v>975</v>
      </c>
      <c r="C27" s="19" t="s">
        <v>22</v>
      </c>
      <c r="D27" s="19" t="s">
        <v>33</v>
      </c>
      <c r="E27" s="17" t="str">
        <f>E28</f>
        <v>78 6 00 00110</v>
      </c>
      <c r="F27" s="17" t="s">
        <v>38</v>
      </c>
      <c r="G27" s="18">
        <f>G28+G30+G34</f>
        <v>2674.12</v>
      </c>
      <c r="H27" s="18">
        <f>H28+H30+H34</f>
        <v>2636.37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</row>
    <row r="28" spans="1:258" ht="30.75" customHeight="1">
      <c r="A28" s="16" t="s">
        <v>39</v>
      </c>
      <c r="B28" s="13">
        <v>975</v>
      </c>
      <c r="C28" s="19" t="s">
        <v>22</v>
      </c>
      <c r="D28" s="19" t="s">
        <v>33</v>
      </c>
      <c r="E28" s="17" t="str">
        <f>E29</f>
        <v>78 6 00 00110</v>
      </c>
      <c r="F28" s="17">
        <v>120</v>
      </c>
      <c r="G28" s="18">
        <f>G29</f>
        <v>2404.9</v>
      </c>
      <c r="H28" s="18">
        <f>H29</f>
        <v>2359.1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</row>
    <row r="29" spans="1:258" ht="27" customHeight="1">
      <c r="A29" s="16" t="s">
        <v>40</v>
      </c>
      <c r="B29" s="13">
        <v>975</v>
      </c>
      <c r="C29" s="19" t="s">
        <v>22</v>
      </c>
      <c r="D29" s="19" t="s">
        <v>33</v>
      </c>
      <c r="E29" s="17" t="s">
        <v>41</v>
      </c>
      <c r="F29" s="17">
        <v>121</v>
      </c>
      <c r="G29" s="22">
        <v>2404.9</v>
      </c>
      <c r="H29" s="22">
        <v>2359.1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</row>
    <row r="30" spans="1:258" ht="25.5" customHeight="1">
      <c r="A30" s="16" t="s">
        <v>42</v>
      </c>
      <c r="B30" s="13">
        <v>975</v>
      </c>
      <c r="C30" s="19" t="s">
        <v>22</v>
      </c>
      <c r="D30" s="19" t="s">
        <v>33</v>
      </c>
      <c r="E30" s="17" t="str">
        <f>E31</f>
        <v>78 6 00 00190</v>
      </c>
      <c r="F30" s="17" t="s">
        <v>43</v>
      </c>
      <c r="G30" s="18">
        <f>G31</f>
        <v>209.22</v>
      </c>
      <c r="H30" s="18">
        <f>H31</f>
        <v>217.26999999999998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</row>
    <row r="31" spans="1:258" ht="27.75" customHeight="1">
      <c r="A31" s="16" t="s">
        <v>44</v>
      </c>
      <c r="B31" s="13">
        <v>975</v>
      </c>
      <c r="C31" s="19" t="s">
        <v>22</v>
      </c>
      <c r="D31" s="19" t="s">
        <v>33</v>
      </c>
      <c r="E31" s="17" t="str">
        <f>E32</f>
        <v>78 6 00 00190</v>
      </c>
      <c r="F31" s="17" t="s">
        <v>45</v>
      </c>
      <c r="G31" s="18">
        <f>G32+G33</f>
        <v>209.22</v>
      </c>
      <c r="H31" s="18">
        <f>H32+H33</f>
        <v>217.26999999999998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</row>
    <row r="32" spans="1:258" ht="31.5" customHeight="1">
      <c r="A32" s="23" t="s">
        <v>46</v>
      </c>
      <c r="B32" s="13">
        <v>975</v>
      </c>
      <c r="C32" s="19" t="s">
        <v>22</v>
      </c>
      <c r="D32" s="19" t="s">
        <v>33</v>
      </c>
      <c r="E32" s="17" t="str">
        <f>E33</f>
        <v>78 6 00 00190</v>
      </c>
      <c r="F32" s="17">
        <v>242</v>
      </c>
      <c r="G32" s="22">
        <v>100.2</v>
      </c>
      <c r="H32" s="22">
        <v>100.2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</row>
    <row r="33" spans="1:258" ht="31.5" customHeight="1">
      <c r="A33" s="16" t="s">
        <v>47</v>
      </c>
      <c r="B33" s="13">
        <v>975</v>
      </c>
      <c r="C33" s="19" t="s">
        <v>22</v>
      </c>
      <c r="D33" s="19" t="s">
        <v>33</v>
      </c>
      <c r="E33" s="17" t="s">
        <v>48</v>
      </c>
      <c r="F33" s="17" t="s">
        <v>49</v>
      </c>
      <c r="G33" s="22">
        <v>109.02</v>
      </c>
      <c r="H33" s="22">
        <v>117.07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</row>
    <row r="34" spans="1:258" ht="26.25" customHeight="1">
      <c r="A34" s="12" t="s">
        <v>50</v>
      </c>
      <c r="B34" s="13">
        <v>975</v>
      </c>
      <c r="C34" s="21" t="s">
        <v>22</v>
      </c>
      <c r="D34" s="21" t="s">
        <v>33</v>
      </c>
      <c r="E34" s="14" t="str">
        <f>E35</f>
        <v>78 6 00 00190</v>
      </c>
      <c r="F34" s="14" t="s">
        <v>51</v>
      </c>
      <c r="G34" s="15">
        <f>G35</f>
        <v>60</v>
      </c>
      <c r="H34" s="15">
        <f>H35</f>
        <v>60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</row>
    <row r="35" spans="1:258" ht="38.25">
      <c r="A35" s="16" t="s">
        <v>52</v>
      </c>
      <c r="B35" s="13">
        <v>975</v>
      </c>
      <c r="C35" s="19" t="s">
        <v>22</v>
      </c>
      <c r="D35" s="19" t="s">
        <v>33</v>
      </c>
      <c r="E35" s="17" t="str">
        <f>E36</f>
        <v>78 6 00 00190</v>
      </c>
      <c r="F35" s="17" t="s">
        <v>53</v>
      </c>
      <c r="G35" s="18">
        <f>G36+G38+G37</f>
        <v>60</v>
      </c>
      <c r="H35" s="18">
        <f>H36+H38+H37</f>
        <v>60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</row>
    <row r="36" spans="1:258" ht="31.5" customHeight="1">
      <c r="A36" s="16" t="s">
        <v>54</v>
      </c>
      <c r="B36" s="13">
        <v>975</v>
      </c>
      <c r="C36" s="19" t="s">
        <v>22</v>
      </c>
      <c r="D36" s="19" t="s">
        <v>33</v>
      </c>
      <c r="E36" s="17" t="str">
        <f>E37</f>
        <v>78 6 00 00190</v>
      </c>
      <c r="F36" s="17" t="s">
        <v>55</v>
      </c>
      <c r="G36" s="18">
        <v>49.3</v>
      </c>
      <c r="H36" s="18">
        <v>49.3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</row>
    <row r="37" spans="1:258" ht="16.5" customHeight="1">
      <c r="A37" s="16" t="s">
        <v>56</v>
      </c>
      <c r="B37" s="13">
        <v>975</v>
      </c>
      <c r="C37" s="19" t="s">
        <v>22</v>
      </c>
      <c r="D37" s="19" t="s">
        <v>33</v>
      </c>
      <c r="E37" s="17" t="str">
        <f>E38</f>
        <v>78 6 00 00190</v>
      </c>
      <c r="F37" s="17">
        <v>852</v>
      </c>
      <c r="G37" s="22">
        <v>2.7</v>
      </c>
      <c r="H37" s="22">
        <v>2.7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</row>
    <row r="38" spans="1:258" ht="16.5" customHeight="1">
      <c r="A38" s="16" t="s">
        <v>57</v>
      </c>
      <c r="B38" s="13">
        <v>975</v>
      </c>
      <c r="C38" s="19" t="s">
        <v>22</v>
      </c>
      <c r="D38" s="19" t="s">
        <v>33</v>
      </c>
      <c r="E38" s="17" t="s">
        <v>48</v>
      </c>
      <c r="F38" s="17">
        <v>853</v>
      </c>
      <c r="G38" s="18">
        <v>8</v>
      </c>
      <c r="H38" s="18">
        <v>8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</row>
    <row r="39" spans="1:258" ht="30" customHeight="1">
      <c r="A39" s="12" t="s">
        <v>58</v>
      </c>
      <c r="B39" s="13">
        <v>975</v>
      </c>
      <c r="C39" s="21" t="s">
        <v>22</v>
      </c>
      <c r="D39" s="21" t="s">
        <v>33</v>
      </c>
      <c r="E39" s="14"/>
      <c r="F39" s="14"/>
      <c r="G39" s="15">
        <f>G42</f>
        <v>581.9</v>
      </c>
      <c r="H39" s="15">
        <f>H42</f>
        <v>581.9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</row>
    <row r="40" spans="1:258" ht="63.75">
      <c r="A40" s="16" t="s">
        <v>37</v>
      </c>
      <c r="B40" s="13">
        <v>975</v>
      </c>
      <c r="C40" s="19" t="s">
        <v>22</v>
      </c>
      <c r="D40" s="19" t="s">
        <v>33</v>
      </c>
      <c r="E40" s="17" t="str">
        <f>E41</f>
        <v>78 5 00 00110</v>
      </c>
      <c r="F40" s="17" t="s">
        <v>38</v>
      </c>
      <c r="G40" s="18">
        <f>G41</f>
        <v>581.9</v>
      </c>
      <c r="H40" s="18">
        <f>H41</f>
        <v>581.9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</row>
    <row r="41" spans="1:258" ht="32.25" customHeight="1">
      <c r="A41" s="16" t="s">
        <v>39</v>
      </c>
      <c r="B41" s="13">
        <v>975</v>
      </c>
      <c r="C41" s="19" t="s">
        <v>22</v>
      </c>
      <c r="D41" s="19" t="s">
        <v>33</v>
      </c>
      <c r="E41" s="17" t="str">
        <f>E42</f>
        <v>78 5 00 00110</v>
      </c>
      <c r="F41" s="17">
        <v>120</v>
      </c>
      <c r="G41" s="18">
        <f>G42</f>
        <v>581.9</v>
      </c>
      <c r="H41" s="18">
        <f>H42</f>
        <v>581.9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</row>
    <row r="42" spans="1:258" ht="27" customHeight="1">
      <c r="A42" s="16" t="s">
        <v>40</v>
      </c>
      <c r="B42" s="13">
        <v>975</v>
      </c>
      <c r="C42" s="19" t="s">
        <v>22</v>
      </c>
      <c r="D42" s="19" t="s">
        <v>33</v>
      </c>
      <c r="E42" s="17" t="s">
        <v>59</v>
      </c>
      <c r="F42" s="17">
        <v>121</v>
      </c>
      <c r="G42" s="18">
        <v>581.9</v>
      </c>
      <c r="H42" s="18">
        <v>581.9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</row>
    <row r="43" spans="1:258" ht="12.75">
      <c r="A43" s="16"/>
      <c r="B43" s="13">
        <v>975</v>
      </c>
      <c r="C43" s="19"/>
      <c r="D43" s="19"/>
      <c r="E43" s="17"/>
      <c r="F43" s="17"/>
      <c r="G43" s="18"/>
      <c r="H43" s="18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</row>
    <row r="44" spans="1:258" ht="12.75" hidden="1">
      <c r="A44" s="12" t="s">
        <v>60</v>
      </c>
      <c r="B44" s="13">
        <v>975</v>
      </c>
      <c r="C44" s="14" t="s">
        <v>22</v>
      </c>
      <c r="D44" s="14" t="s">
        <v>61</v>
      </c>
      <c r="E44" s="14"/>
      <c r="F44" s="14" t="s">
        <v>25</v>
      </c>
      <c r="G44" s="15">
        <f>G45</f>
        <v>20</v>
      </c>
      <c r="H44" s="15">
        <f>H45</f>
        <v>20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</row>
    <row r="45" spans="1:258" ht="18" customHeight="1">
      <c r="A45" s="16" t="s">
        <v>62</v>
      </c>
      <c r="B45" s="13">
        <v>975</v>
      </c>
      <c r="C45" s="19" t="s">
        <v>22</v>
      </c>
      <c r="D45" s="19" t="s">
        <v>61</v>
      </c>
      <c r="E45" s="17" t="str">
        <f>E46</f>
        <v>97 5 04 00000</v>
      </c>
      <c r="F45" s="17" t="s">
        <v>25</v>
      </c>
      <c r="G45" s="18">
        <v>20</v>
      </c>
      <c r="H45" s="18">
        <v>20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</row>
    <row r="46" spans="1:258" ht="18.75" customHeight="1">
      <c r="A46" s="16" t="s">
        <v>50</v>
      </c>
      <c r="B46" s="13">
        <v>975</v>
      </c>
      <c r="C46" s="19" t="s">
        <v>22</v>
      </c>
      <c r="D46" s="19" t="s">
        <v>61</v>
      </c>
      <c r="E46" s="17" t="str">
        <f>E47</f>
        <v>97 5 04 00000</v>
      </c>
      <c r="F46" s="17">
        <v>800</v>
      </c>
      <c r="G46" s="18">
        <v>20</v>
      </c>
      <c r="H46" s="18">
        <v>20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</row>
    <row r="47" spans="1:258" ht="14.25" customHeight="1">
      <c r="A47" s="16" t="s">
        <v>63</v>
      </c>
      <c r="B47" s="13">
        <v>975</v>
      </c>
      <c r="C47" s="19" t="s">
        <v>22</v>
      </c>
      <c r="D47" s="19" t="s">
        <v>61</v>
      </c>
      <c r="E47" s="17" t="s">
        <v>64</v>
      </c>
      <c r="F47" s="17">
        <v>870</v>
      </c>
      <c r="G47" s="18">
        <v>20</v>
      </c>
      <c r="H47" s="18">
        <v>20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</row>
    <row r="48" spans="1:258" ht="18" customHeight="1">
      <c r="A48" s="12" t="s">
        <v>65</v>
      </c>
      <c r="B48" s="13">
        <v>975</v>
      </c>
      <c r="C48" s="21" t="s">
        <v>22</v>
      </c>
      <c r="D48" s="21" t="s">
        <v>66</v>
      </c>
      <c r="E48" s="24"/>
      <c r="F48" s="14"/>
      <c r="G48" s="15">
        <f>G49</f>
        <v>1</v>
      </c>
      <c r="H48" s="15">
        <f>H49</f>
        <v>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</row>
    <row r="49" spans="1:258" s="25" customFormat="1" ht="18.75" customHeight="1">
      <c r="A49" s="16" t="s">
        <v>47</v>
      </c>
      <c r="B49" s="13">
        <v>975</v>
      </c>
      <c r="C49" s="19" t="s">
        <v>22</v>
      </c>
      <c r="D49" s="19" t="s">
        <v>66</v>
      </c>
      <c r="E49" s="26" t="str">
        <f>E50</f>
        <v>97 0 00 76050</v>
      </c>
      <c r="F49" s="17">
        <v>240</v>
      </c>
      <c r="G49" s="18">
        <v>1</v>
      </c>
      <c r="H49" s="18">
        <v>1</v>
      </c>
    </row>
    <row r="50" spans="1:258" s="25" customFormat="1" ht="30.75" customHeight="1">
      <c r="A50" s="16" t="s">
        <v>44</v>
      </c>
      <c r="B50" s="13">
        <v>975</v>
      </c>
      <c r="C50" s="19" t="s">
        <v>22</v>
      </c>
      <c r="D50" s="19" t="s">
        <v>66</v>
      </c>
      <c r="E50" s="26" t="s">
        <v>67</v>
      </c>
      <c r="F50" s="17">
        <v>244</v>
      </c>
      <c r="G50" s="18">
        <v>1</v>
      </c>
      <c r="H50" s="18">
        <v>1</v>
      </c>
    </row>
    <row r="51" spans="1:258" s="25" customFormat="1" ht="27" customHeight="1">
      <c r="A51" s="12" t="s">
        <v>68</v>
      </c>
      <c r="B51" s="13">
        <v>975</v>
      </c>
      <c r="C51" s="19" t="s">
        <v>69</v>
      </c>
      <c r="D51" s="19"/>
      <c r="E51" s="26"/>
      <c r="F51" s="17"/>
      <c r="G51" s="15">
        <f>G52</f>
        <v>169.5</v>
      </c>
      <c r="H51" s="15">
        <f>H52</f>
        <v>175.4</v>
      </c>
    </row>
    <row r="52" spans="1:258" s="25" customFormat="1" ht="11.25" customHeight="1">
      <c r="A52" s="12" t="s">
        <v>70</v>
      </c>
      <c r="B52" s="13">
        <v>975</v>
      </c>
      <c r="C52" s="19" t="s">
        <v>69</v>
      </c>
      <c r="D52" s="19" t="s">
        <v>27</v>
      </c>
      <c r="E52" s="26"/>
      <c r="F52" s="17"/>
      <c r="G52" s="15">
        <f>G53</f>
        <v>169.5</v>
      </c>
      <c r="H52" s="15">
        <f>H53</f>
        <v>175.4</v>
      </c>
    </row>
    <row r="53" spans="1:258" ht="25.5">
      <c r="A53" s="16" t="s">
        <v>71</v>
      </c>
      <c r="B53" s="13">
        <v>975</v>
      </c>
      <c r="C53" s="19" t="s">
        <v>69</v>
      </c>
      <c r="D53" s="19" t="s">
        <v>27</v>
      </c>
      <c r="E53" s="17" t="str">
        <f>E54</f>
        <v>99 9 00 51180</v>
      </c>
      <c r="F53" s="17"/>
      <c r="G53" s="18">
        <f>G54+G57</f>
        <v>169.5</v>
      </c>
      <c r="H53" s="18">
        <f>H54+H57</f>
        <v>175.4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</row>
    <row r="54" spans="1:258" ht="17.25" customHeight="1">
      <c r="A54" s="16" t="s">
        <v>72</v>
      </c>
      <c r="B54" s="13">
        <v>975</v>
      </c>
      <c r="C54" s="19" t="s">
        <v>69</v>
      </c>
      <c r="D54" s="19" t="s">
        <v>27</v>
      </c>
      <c r="E54" s="17" t="str">
        <f>E55</f>
        <v>99 9 00 51180</v>
      </c>
      <c r="F54" s="17"/>
      <c r="G54" s="18">
        <v>169.5</v>
      </c>
      <c r="H54" s="18">
        <v>175.4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</row>
    <row r="55" spans="1:258" ht="30" customHeight="1">
      <c r="A55" s="16" t="s">
        <v>39</v>
      </c>
      <c r="B55" s="13">
        <v>975</v>
      </c>
      <c r="C55" s="19" t="s">
        <v>69</v>
      </c>
      <c r="D55" s="19" t="s">
        <v>27</v>
      </c>
      <c r="E55" s="17" t="str">
        <f>E56</f>
        <v>99 9 00 51180</v>
      </c>
      <c r="F55" s="17">
        <v>110</v>
      </c>
      <c r="G55" s="18">
        <v>169.5</v>
      </c>
      <c r="H55" s="18">
        <v>175.4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</row>
    <row r="56" spans="1:258" ht="30" customHeight="1">
      <c r="A56" s="16" t="s">
        <v>40</v>
      </c>
      <c r="B56" s="13">
        <v>975</v>
      </c>
      <c r="C56" s="19" t="s">
        <v>69</v>
      </c>
      <c r="D56" s="19" t="s">
        <v>27</v>
      </c>
      <c r="E56" s="17" t="str">
        <f>E57</f>
        <v>99 9 00 51180</v>
      </c>
      <c r="F56" s="17">
        <v>111</v>
      </c>
      <c r="G56" s="18">
        <v>169.5</v>
      </c>
      <c r="H56" s="18">
        <v>175.4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</row>
    <row r="57" spans="1:258" ht="17.25" customHeight="1">
      <c r="A57" s="16" t="s">
        <v>44</v>
      </c>
      <c r="B57" s="13">
        <v>975</v>
      </c>
      <c r="C57" s="19" t="s">
        <v>69</v>
      </c>
      <c r="D57" s="19" t="s">
        <v>27</v>
      </c>
      <c r="E57" s="17" t="s">
        <v>73</v>
      </c>
      <c r="F57" s="17">
        <v>244</v>
      </c>
      <c r="G57" s="18">
        <v>0</v>
      </c>
      <c r="H57" s="18">
        <v>0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</row>
    <row r="58" spans="1:258" ht="31.5" customHeight="1">
      <c r="A58" s="12" t="s">
        <v>74</v>
      </c>
      <c r="B58" s="13">
        <v>975</v>
      </c>
      <c r="C58" s="21" t="s">
        <v>27</v>
      </c>
      <c r="D58" s="21"/>
      <c r="E58" s="27"/>
      <c r="F58" s="14"/>
      <c r="G58" s="15">
        <f>G59</f>
        <v>30</v>
      </c>
      <c r="H58" s="15">
        <f>H59</f>
        <v>30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</row>
    <row r="59" spans="1:258" ht="23.25" customHeight="1">
      <c r="A59" s="12" t="s">
        <v>75</v>
      </c>
      <c r="B59" s="13">
        <v>975</v>
      </c>
      <c r="C59" s="21" t="s">
        <v>27</v>
      </c>
      <c r="D59" s="21" t="s">
        <v>76</v>
      </c>
      <c r="E59" s="27"/>
      <c r="F59" s="14"/>
      <c r="G59" s="15">
        <f>G60</f>
        <v>30</v>
      </c>
      <c r="H59" s="15">
        <f>H60</f>
        <v>30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</row>
    <row r="60" spans="1:258" ht="14.25" customHeight="1">
      <c r="A60" s="16" t="s">
        <v>42</v>
      </c>
      <c r="B60" s="13">
        <v>975</v>
      </c>
      <c r="C60" s="19" t="s">
        <v>27</v>
      </c>
      <c r="D60" s="19" t="s">
        <v>76</v>
      </c>
      <c r="E60" s="28" t="s">
        <v>77</v>
      </c>
      <c r="F60" s="17">
        <v>200</v>
      </c>
      <c r="G60" s="18">
        <v>30</v>
      </c>
      <c r="H60" s="18">
        <v>30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</row>
    <row r="61" spans="1:258" ht="27.75" customHeight="1">
      <c r="A61" s="16" t="s">
        <v>47</v>
      </c>
      <c r="B61" s="13">
        <v>975</v>
      </c>
      <c r="C61" s="19" t="s">
        <v>27</v>
      </c>
      <c r="D61" s="19" t="s">
        <v>76</v>
      </c>
      <c r="E61" s="28" t="s">
        <v>77</v>
      </c>
      <c r="F61" s="17">
        <v>240</v>
      </c>
      <c r="G61" s="18">
        <v>30</v>
      </c>
      <c r="H61" s="18">
        <v>30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</row>
    <row r="62" spans="1:258" ht="30" customHeight="1">
      <c r="A62" s="16" t="s">
        <v>44</v>
      </c>
      <c r="B62" s="13">
        <v>975</v>
      </c>
      <c r="C62" s="19" t="s">
        <v>27</v>
      </c>
      <c r="D62" s="19" t="s">
        <v>76</v>
      </c>
      <c r="E62" s="28" t="s">
        <v>77</v>
      </c>
      <c r="F62" s="17">
        <v>244</v>
      </c>
      <c r="G62" s="18">
        <v>30</v>
      </c>
      <c r="H62" s="18">
        <v>30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</row>
    <row r="63" spans="1:258" ht="25.5" customHeight="1">
      <c r="A63" s="12" t="s">
        <v>78</v>
      </c>
      <c r="B63" s="13">
        <v>975</v>
      </c>
      <c r="C63" s="21" t="s">
        <v>33</v>
      </c>
      <c r="D63" s="21"/>
      <c r="E63" s="27"/>
      <c r="F63" s="14"/>
      <c r="G63" s="29">
        <v>15</v>
      </c>
      <c r="H63" s="29">
        <v>15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</row>
    <row r="64" spans="1:258" ht="14.25" customHeight="1">
      <c r="A64" s="16" t="s">
        <v>42</v>
      </c>
      <c r="B64" s="13">
        <v>975</v>
      </c>
      <c r="C64" s="19" t="s">
        <v>33</v>
      </c>
      <c r="D64" s="19" t="s">
        <v>79</v>
      </c>
      <c r="E64" s="28" t="s">
        <v>80</v>
      </c>
      <c r="F64" s="17">
        <v>200</v>
      </c>
      <c r="G64" s="18">
        <f>G65</f>
        <v>15</v>
      </c>
      <c r="H64" s="18">
        <f>H65</f>
        <v>15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</row>
    <row r="65" spans="1:258" ht="29.25" customHeight="1">
      <c r="A65" s="16" t="s">
        <v>47</v>
      </c>
      <c r="B65" s="13">
        <v>975</v>
      </c>
      <c r="C65" s="19" t="s">
        <v>33</v>
      </c>
      <c r="D65" s="19" t="s">
        <v>79</v>
      </c>
      <c r="E65" s="28" t="s">
        <v>80</v>
      </c>
      <c r="F65" s="17">
        <v>240</v>
      </c>
      <c r="G65" s="18">
        <f>G66</f>
        <v>15</v>
      </c>
      <c r="H65" s="18">
        <f>H66</f>
        <v>15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</row>
    <row r="66" spans="1:258" ht="30" customHeight="1">
      <c r="A66" s="16" t="s">
        <v>44</v>
      </c>
      <c r="B66" s="13">
        <v>975</v>
      </c>
      <c r="C66" s="19" t="s">
        <v>33</v>
      </c>
      <c r="D66" s="19" t="s">
        <v>79</v>
      </c>
      <c r="E66" s="28" t="s">
        <v>80</v>
      </c>
      <c r="F66" s="17">
        <v>244</v>
      </c>
      <c r="G66" s="18">
        <v>15</v>
      </c>
      <c r="H66" s="18">
        <v>15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</row>
    <row r="67" spans="1:258" ht="29.25" customHeight="1">
      <c r="A67" s="16" t="s">
        <v>42</v>
      </c>
      <c r="B67" s="13">
        <v>975</v>
      </c>
      <c r="C67" s="19" t="s">
        <v>33</v>
      </c>
      <c r="D67" s="19" t="s">
        <v>79</v>
      </c>
      <c r="E67" s="28" t="s">
        <v>81</v>
      </c>
      <c r="F67" s="17">
        <v>200</v>
      </c>
      <c r="G67" s="22">
        <v>15</v>
      </c>
      <c r="H67" s="18">
        <f>H68</f>
        <v>15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</row>
    <row r="68" spans="1:258" ht="29.25" customHeight="1">
      <c r="A68" s="16" t="s">
        <v>44</v>
      </c>
      <c r="B68" s="13">
        <v>975</v>
      </c>
      <c r="C68" s="19" t="s">
        <v>33</v>
      </c>
      <c r="D68" s="19" t="s">
        <v>79</v>
      </c>
      <c r="E68" s="28" t="s">
        <v>81</v>
      </c>
      <c r="F68" s="17">
        <v>240</v>
      </c>
      <c r="G68" s="22">
        <v>15</v>
      </c>
      <c r="H68" s="22">
        <v>15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</row>
    <row r="69" spans="1:258" ht="31.5" customHeight="1">
      <c r="A69" s="16" t="s">
        <v>82</v>
      </c>
      <c r="B69" s="13">
        <v>975</v>
      </c>
      <c r="C69" s="19" t="s">
        <v>33</v>
      </c>
      <c r="D69" s="19" t="s">
        <v>79</v>
      </c>
      <c r="E69" s="28" t="s">
        <v>81</v>
      </c>
      <c r="F69" s="17">
        <v>242</v>
      </c>
      <c r="G69" s="22">
        <v>15</v>
      </c>
      <c r="H69" s="22">
        <v>15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</row>
    <row r="70" spans="1:258" ht="27.75" customHeight="1">
      <c r="A70" s="16" t="s">
        <v>47</v>
      </c>
      <c r="B70" s="13">
        <v>975</v>
      </c>
      <c r="C70" s="19" t="s">
        <v>33</v>
      </c>
      <c r="D70" s="19" t="s">
        <v>79</v>
      </c>
      <c r="E70" s="28" t="s">
        <v>81</v>
      </c>
      <c r="F70" s="17">
        <v>244</v>
      </c>
      <c r="G70" s="22">
        <v>15</v>
      </c>
      <c r="H70" s="22">
        <v>15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</row>
    <row r="71" spans="1:258" ht="28.5" customHeight="1">
      <c r="A71" s="12" t="s">
        <v>83</v>
      </c>
      <c r="B71" s="13">
        <v>975</v>
      </c>
      <c r="C71" s="14" t="s">
        <v>84</v>
      </c>
      <c r="D71" s="14" t="s">
        <v>23</v>
      </c>
      <c r="E71" s="14" t="s">
        <v>24</v>
      </c>
      <c r="F71" s="14" t="s">
        <v>25</v>
      </c>
      <c r="G71" s="15">
        <f>G72</f>
        <v>20</v>
      </c>
      <c r="H71" s="15">
        <f>H72</f>
        <v>20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</row>
    <row r="72" spans="1:258" ht="17.25" customHeight="1">
      <c r="A72" s="12" t="s">
        <v>85</v>
      </c>
      <c r="B72" s="13">
        <v>975</v>
      </c>
      <c r="C72" s="21" t="s">
        <v>84</v>
      </c>
      <c r="D72" s="21" t="s">
        <v>27</v>
      </c>
      <c r="E72" s="30" t="s">
        <v>86</v>
      </c>
      <c r="F72" s="17"/>
      <c r="G72" s="15">
        <f>G73</f>
        <v>20</v>
      </c>
      <c r="H72" s="15">
        <f>H73</f>
        <v>20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</row>
    <row r="73" spans="1:258" ht="25.5">
      <c r="A73" s="16" t="s">
        <v>42</v>
      </c>
      <c r="B73" s="13">
        <v>975</v>
      </c>
      <c r="C73" s="19" t="s">
        <v>84</v>
      </c>
      <c r="D73" s="19" t="s">
        <v>27</v>
      </c>
      <c r="E73" s="31" t="s">
        <v>86</v>
      </c>
      <c r="F73" s="17">
        <v>200</v>
      </c>
      <c r="G73" s="22">
        <v>20</v>
      </c>
      <c r="H73" s="22">
        <v>20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</row>
    <row r="74" spans="1:258" ht="36.75" customHeight="1">
      <c r="A74" s="16" t="s">
        <v>42</v>
      </c>
      <c r="B74" s="13">
        <v>975</v>
      </c>
      <c r="C74" s="19" t="s">
        <v>84</v>
      </c>
      <c r="D74" s="19" t="s">
        <v>27</v>
      </c>
      <c r="E74" s="31" t="s">
        <v>86</v>
      </c>
      <c r="F74" s="17">
        <v>240</v>
      </c>
      <c r="G74" s="22">
        <v>20</v>
      </c>
      <c r="H74" s="22">
        <v>20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</row>
    <row r="75" spans="1:258" ht="27.75" customHeight="1">
      <c r="A75" s="16" t="s">
        <v>47</v>
      </c>
      <c r="B75" s="13">
        <v>975</v>
      </c>
      <c r="C75" s="19" t="s">
        <v>84</v>
      </c>
      <c r="D75" s="19" t="s">
        <v>27</v>
      </c>
      <c r="E75" s="31" t="s">
        <v>86</v>
      </c>
      <c r="F75" s="17">
        <v>244</v>
      </c>
      <c r="G75" s="22">
        <v>20</v>
      </c>
      <c r="H75" s="22">
        <v>20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</row>
    <row r="76" spans="1:258" ht="27" customHeight="1">
      <c r="A76" s="32" t="s">
        <v>87</v>
      </c>
      <c r="B76" s="13">
        <v>975</v>
      </c>
      <c r="C76" s="33" t="s">
        <v>88</v>
      </c>
      <c r="D76" s="21"/>
      <c r="E76" s="33"/>
      <c r="F76" s="33"/>
      <c r="G76" s="34">
        <f>G77</f>
        <v>0</v>
      </c>
      <c r="H76" s="35">
        <v>0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</row>
    <row r="77" spans="1:258" ht="15.75" customHeight="1">
      <c r="A77" s="16" t="s">
        <v>42</v>
      </c>
      <c r="B77" s="13">
        <v>975</v>
      </c>
      <c r="C77" s="36" t="s">
        <v>88</v>
      </c>
      <c r="D77" s="19" t="s">
        <v>69</v>
      </c>
      <c r="E77" s="36" t="s">
        <v>89</v>
      </c>
      <c r="F77" s="36">
        <v>200</v>
      </c>
      <c r="G77" s="37">
        <v>0</v>
      </c>
      <c r="H77" s="37">
        <v>0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</row>
    <row r="78" spans="1:258" ht="29.25" customHeight="1">
      <c r="A78" s="16" t="s">
        <v>42</v>
      </c>
      <c r="B78" s="13">
        <v>975</v>
      </c>
      <c r="C78" s="36" t="s">
        <v>88</v>
      </c>
      <c r="D78" s="19" t="s">
        <v>69</v>
      </c>
      <c r="E78" s="36" t="s">
        <v>89</v>
      </c>
      <c r="F78" s="36">
        <v>240</v>
      </c>
      <c r="G78" s="37">
        <v>0</v>
      </c>
      <c r="H78" s="37">
        <v>0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</row>
    <row r="79" spans="1:258" ht="26.25" customHeight="1">
      <c r="A79" s="16" t="s">
        <v>47</v>
      </c>
      <c r="B79" s="13">
        <v>975</v>
      </c>
      <c r="C79" s="36" t="s">
        <v>88</v>
      </c>
      <c r="D79" s="19" t="s">
        <v>69</v>
      </c>
      <c r="E79" s="36" t="s">
        <v>89</v>
      </c>
      <c r="F79" s="36">
        <v>244</v>
      </c>
      <c r="G79" s="37">
        <v>0</v>
      </c>
      <c r="H79" s="37">
        <v>0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</row>
    <row r="80" spans="1:258" ht="30" customHeight="1">
      <c r="A80" s="32" t="s">
        <v>90</v>
      </c>
      <c r="B80" s="32"/>
      <c r="C80" s="36"/>
      <c r="D80" s="36"/>
      <c r="E80" s="36"/>
      <c r="F80" s="36"/>
      <c r="G80" s="132">
        <f>G76+G71+G63+G58+G51+G48+G44+G20</f>
        <v>3706.72</v>
      </c>
      <c r="H80" s="132">
        <f>H76+H71+H63+H58+H51+H48+H44+H20</f>
        <v>3674.87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</row>
    <row r="81" spans="1:258" ht="21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</row>
    <row r="82" spans="1:258" ht="12.75">
      <c r="A82" s="10"/>
      <c r="B82" s="10"/>
      <c r="C82" s="10"/>
      <c r="D82" s="10"/>
      <c r="E82" s="10"/>
      <c r="F82" s="10"/>
      <c r="G82" s="10"/>
      <c r="H82" s="10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</row>
  </sheetData>
  <mergeCells count="24">
    <mergeCell ref="F1:I1"/>
    <mergeCell ref="A2:I2"/>
    <mergeCell ref="A3:I3"/>
    <mergeCell ref="A4:I4"/>
    <mergeCell ref="D5:I5"/>
    <mergeCell ref="D6:I6"/>
    <mergeCell ref="A7:I7"/>
    <mergeCell ref="D8:I8"/>
    <mergeCell ref="D9:I9"/>
    <mergeCell ref="A10:H10"/>
    <mergeCell ref="A11:H11"/>
    <mergeCell ref="A12:H12"/>
    <mergeCell ref="A13:H13"/>
    <mergeCell ref="A14:H14"/>
    <mergeCell ref="A15:H15"/>
    <mergeCell ref="G17:H17"/>
    <mergeCell ref="A18:A19"/>
    <mergeCell ref="C18:C19"/>
    <mergeCell ref="D18:D19"/>
    <mergeCell ref="E18:E19"/>
    <mergeCell ref="F18:F19"/>
    <mergeCell ref="G18:G19"/>
    <mergeCell ref="H18:H19"/>
    <mergeCell ref="B18:B19"/>
  </mergeCells>
  <pageMargins left="0.25" right="0.25" top="0.75" bottom="0.75" header="0.30000001192092901" footer="0.30000001192092901"/>
  <pageSetup paperSize="9" fitToWidth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81"/>
  <sheetViews>
    <sheetView topLeftCell="A59" workbookViewId="0">
      <selection activeCell="F63" sqref="F63"/>
    </sheetView>
  </sheetViews>
  <sheetFormatPr defaultColWidth="9.140625" defaultRowHeight="11.25" customHeight="1"/>
  <cols>
    <col min="1" max="1" width="52.28515625" style="2" customWidth="1"/>
    <col min="2" max="2" width="4.42578125" style="2" customWidth="1"/>
    <col min="3" max="3" width="3.28515625" style="2" customWidth="1"/>
    <col min="4" max="4" width="14.140625" style="2" customWidth="1"/>
    <col min="5" max="5" width="3.85546875" style="2" customWidth="1"/>
    <col min="6" max="6" width="9.28515625" style="2" customWidth="1"/>
    <col min="7" max="257" width="9.140625" style="2" customWidth="1"/>
    <col min="258" max="16384" width="9.140625" style="1"/>
  </cols>
  <sheetData>
    <row r="1" spans="1:15" s="1" customFormat="1" ht="12.75">
      <c r="A1" s="3"/>
      <c r="B1" s="4"/>
      <c r="C1" s="4"/>
      <c r="D1" s="121" t="s">
        <v>91</v>
      </c>
      <c r="E1" s="121"/>
      <c r="F1" s="121"/>
      <c r="G1" s="121"/>
    </row>
    <row r="2" spans="1:15" s="1" customFormat="1" ht="12.75" customHeight="1">
      <c r="A2" s="118" t="s">
        <v>92</v>
      </c>
      <c r="B2" s="118"/>
      <c r="C2" s="118"/>
      <c r="D2" s="118"/>
      <c r="E2" s="118"/>
      <c r="F2" s="118"/>
      <c r="G2" s="118"/>
    </row>
    <row r="3" spans="1:15" s="1" customFormat="1" ht="12.75" customHeight="1">
      <c r="A3" s="118" t="s">
        <v>2</v>
      </c>
      <c r="B3" s="118"/>
      <c r="C3" s="118"/>
      <c r="D3" s="118"/>
      <c r="E3" s="118"/>
      <c r="F3" s="118"/>
      <c r="G3" s="118"/>
    </row>
    <row r="4" spans="1:15" s="1" customFormat="1" ht="12.75" customHeight="1">
      <c r="A4" s="118" t="s">
        <v>3</v>
      </c>
      <c r="B4" s="118"/>
      <c r="C4" s="118"/>
      <c r="D4" s="118"/>
      <c r="E4" s="118"/>
      <c r="F4" s="118"/>
      <c r="G4" s="118"/>
    </row>
    <row r="5" spans="1:15" s="1" customFormat="1" ht="12.75" customHeight="1">
      <c r="A5" s="5"/>
      <c r="B5" s="119" t="s">
        <v>4</v>
      </c>
      <c r="C5" s="119"/>
      <c r="D5" s="119"/>
      <c r="E5" s="119"/>
      <c r="F5" s="119"/>
      <c r="G5" s="119"/>
    </row>
    <row r="6" spans="1:15" s="1" customFormat="1" ht="12.75" customHeight="1">
      <c r="A6" s="6"/>
      <c r="B6" s="118" t="s">
        <v>5</v>
      </c>
      <c r="C6" s="118"/>
      <c r="D6" s="118"/>
      <c r="E6" s="118"/>
      <c r="F6" s="118"/>
      <c r="G6" s="118"/>
    </row>
    <row r="7" spans="1:15" s="1" customFormat="1" ht="12.75" customHeight="1">
      <c r="A7" s="118" t="s">
        <v>6</v>
      </c>
      <c r="B7" s="118"/>
      <c r="C7" s="118"/>
      <c r="D7" s="118"/>
      <c r="E7" s="118"/>
      <c r="F7" s="118"/>
      <c r="G7" s="118"/>
    </row>
    <row r="8" spans="1:15" s="1" customFormat="1" ht="12.75" customHeight="1">
      <c r="A8" s="5"/>
      <c r="B8" s="119" t="s">
        <v>7</v>
      </c>
      <c r="C8" s="119"/>
      <c r="D8" s="119"/>
      <c r="E8" s="119"/>
      <c r="F8" s="119"/>
      <c r="G8" s="119"/>
    </row>
    <row r="9" spans="1:15" s="1" customFormat="1" ht="12.75" customHeight="1">
      <c r="A9" s="5"/>
      <c r="B9" s="119" t="s">
        <v>8</v>
      </c>
      <c r="C9" s="119"/>
      <c r="D9" s="119"/>
      <c r="E9" s="119"/>
      <c r="F9" s="119"/>
      <c r="G9" s="119"/>
    </row>
    <row r="10" spans="1:15" s="1" customFormat="1" ht="12.75" customHeight="1">
      <c r="A10" s="120"/>
      <c r="B10" s="120"/>
      <c r="C10" s="120"/>
      <c r="D10" s="120"/>
      <c r="E10" s="120"/>
      <c r="F10" s="120"/>
      <c r="G10" s="7"/>
    </row>
    <row r="11" spans="1:15" s="1" customFormat="1" ht="12.75" customHeight="1">
      <c r="A11" s="115" t="s">
        <v>93</v>
      </c>
      <c r="B11" s="115"/>
      <c r="C11" s="115"/>
      <c r="D11" s="115"/>
      <c r="E11" s="115"/>
      <c r="F11" s="115"/>
      <c r="J11" s="8"/>
      <c r="K11" s="8"/>
      <c r="L11" s="8"/>
      <c r="M11" s="8"/>
      <c r="N11" s="8"/>
      <c r="O11" s="8"/>
    </row>
    <row r="12" spans="1:15" s="1" customFormat="1" ht="12.75" customHeight="1">
      <c r="A12" s="115" t="s">
        <v>10</v>
      </c>
      <c r="B12" s="116"/>
      <c r="C12" s="116"/>
      <c r="D12" s="116"/>
      <c r="E12" s="116"/>
      <c r="F12" s="116"/>
      <c r="J12" s="8"/>
      <c r="K12" s="8"/>
      <c r="L12" s="8"/>
      <c r="M12" s="8"/>
      <c r="N12" s="8"/>
      <c r="O12" s="8"/>
    </row>
    <row r="13" spans="1:15" s="1" customFormat="1" ht="12.75" customHeight="1">
      <c r="A13" s="115" t="s">
        <v>94</v>
      </c>
      <c r="B13" s="115"/>
      <c r="C13" s="115"/>
      <c r="D13" s="115"/>
      <c r="E13" s="115"/>
      <c r="F13" s="115"/>
      <c r="J13" s="8"/>
      <c r="K13" s="8"/>
      <c r="L13" s="8"/>
      <c r="M13" s="8"/>
      <c r="N13" s="8"/>
      <c r="O13" s="8"/>
    </row>
    <row r="14" spans="1:15" s="1" customFormat="1" ht="12.75" customHeight="1">
      <c r="A14" s="115" t="s">
        <v>95</v>
      </c>
      <c r="B14" s="115"/>
      <c r="C14" s="115"/>
      <c r="D14" s="115"/>
      <c r="E14" s="115"/>
      <c r="F14" s="115"/>
    </row>
    <row r="15" spans="1:15" s="1" customFormat="1" ht="12.75" customHeight="1">
      <c r="A15" s="117"/>
      <c r="B15" s="117"/>
      <c r="C15" s="117"/>
      <c r="D15" s="117"/>
      <c r="E15" s="117"/>
      <c r="F15" s="117"/>
    </row>
    <row r="16" spans="1:15" s="1" customFormat="1" ht="12.75" customHeight="1">
      <c r="A16" s="9"/>
      <c r="B16" s="9"/>
      <c r="C16" s="9"/>
      <c r="D16" s="9"/>
      <c r="E16" s="9"/>
      <c r="F16" s="9"/>
    </row>
    <row r="17" spans="1:12" s="1" customFormat="1" ht="11.25" customHeight="1">
      <c r="A17" s="10"/>
      <c r="B17" s="10"/>
      <c r="C17" s="10"/>
      <c r="D17" s="10"/>
      <c r="E17" s="105" t="s">
        <v>12</v>
      </c>
      <c r="F17" s="106"/>
      <c r="G17" s="11"/>
    </row>
    <row r="18" spans="1:12" s="1" customFormat="1" ht="12.75" customHeight="1">
      <c r="A18" s="125" t="s">
        <v>13</v>
      </c>
      <c r="B18" s="125" t="s">
        <v>15</v>
      </c>
      <c r="C18" s="125" t="s">
        <v>16</v>
      </c>
      <c r="D18" s="125" t="s">
        <v>17</v>
      </c>
      <c r="E18" s="127" t="s">
        <v>18</v>
      </c>
      <c r="F18" s="123" t="s">
        <v>19</v>
      </c>
      <c r="G18" s="123" t="s">
        <v>20</v>
      </c>
    </row>
    <row r="19" spans="1:12" s="1" customFormat="1" ht="17.25" customHeight="1">
      <c r="A19" s="126"/>
      <c r="B19" s="126"/>
      <c r="C19" s="126"/>
      <c r="D19" s="126"/>
      <c r="E19" s="128"/>
      <c r="F19" s="124"/>
      <c r="G19" s="124"/>
      <c r="I19" s="122"/>
      <c r="J19" s="122"/>
      <c r="K19" s="122"/>
      <c r="L19" s="122"/>
    </row>
    <row r="20" spans="1:12" s="1" customFormat="1" ht="19.5" customHeight="1">
      <c r="A20" s="38" t="s">
        <v>21</v>
      </c>
      <c r="B20" s="39" t="s">
        <v>22</v>
      </c>
      <c r="C20" s="39" t="s">
        <v>23</v>
      </c>
      <c r="D20" s="39" t="s">
        <v>24</v>
      </c>
      <c r="E20" s="39" t="s">
        <v>25</v>
      </c>
      <c r="F20" s="40">
        <f>F21+F24+F39</f>
        <v>3451.22</v>
      </c>
      <c r="G20" s="40">
        <f>G21+G24+G39</f>
        <v>3413.47</v>
      </c>
    </row>
    <row r="21" spans="1:12" s="1" customFormat="1" ht="28.5" customHeight="1">
      <c r="A21" s="38" t="s">
        <v>26</v>
      </c>
      <c r="B21" s="39" t="s">
        <v>22</v>
      </c>
      <c r="C21" s="39" t="s">
        <v>27</v>
      </c>
      <c r="D21" s="39" t="s">
        <v>28</v>
      </c>
      <c r="E21" s="39" t="s">
        <v>25</v>
      </c>
      <c r="F21" s="40">
        <f>F22</f>
        <v>195.2</v>
      </c>
      <c r="G21" s="40">
        <f>G22</f>
        <v>195.2</v>
      </c>
    </row>
    <row r="22" spans="1:12" s="1" customFormat="1" ht="34.5" customHeight="1">
      <c r="A22" s="41" t="s">
        <v>29</v>
      </c>
      <c r="B22" s="42" t="s">
        <v>22</v>
      </c>
      <c r="C22" s="42" t="s">
        <v>27</v>
      </c>
      <c r="D22" s="42" t="str">
        <f>D23</f>
        <v>79 5 00 00110</v>
      </c>
      <c r="E22" s="42" t="s">
        <v>25</v>
      </c>
      <c r="F22" s="43">
        <v>195.2</v>
      </c>
      <c r="G22" s="43">
        <v>195.2</v>
      </c>
    </row>
    <row r="23" spans="1:12" s="1" customFormat="1" ht="30" customHeight="1">
      <c r="A23" s="41" t="s">
        <v>30</v>
      </c>
      <c r="B23" s="44" t="s">
        <v>22</v>
      </c>
      <c r="C23" s="44" t="s">
        <v>27</v>
      </c>
      <c r="D23" s="42" t="s">
        <v>31</v>
      </c>
      <c r="E23" s="42">
        <v>120</v>
      </c>
      <c r="F23" s="45">
        <v>1295.2</v>
      </c>
      <c r="G23" s="45">
        <v>195.2</v>
      </c>
    </row>
    <row r="24" spans="1:12" s="1" customFormat="1" ht="27.75" customHeight="1">
      <c r="A24" s="38" t="s">
        <v>32</v>
      </c>
      <c r="B24" s="39" t="s">
        <v>22</v>
      </c>
      <c r="C24" s="39" t="s">
        <v>33</v>
      </c>
      <c r="D24" s="39" t="s">
        <v>24</v>
      </c>
      <c r="E24" s="39" t="s">
        <v>25</v>
      </c>
      <c r="F24" s="40">
        <f>F25</f>
        <v>2674.12</v>
      </c>
      <c r="G24" s="40">
        <f>G25</f>
        <v>2636.37</v>
      </c>
    </row>
    <row r="25" spans="1:12" s="1" customFormat="1" ht="31.5" customHeight="1">
      <c r="A25" s="41" t="s">
        <v>34</v>
      </c>
      <c r="B25" s="42" t="s">
        <v>22</v>
      </c>
      <c r="C25" s="44" t="s">
        <v>33</v>
      </c>
      <c r="D25" s="42" t="str">
        <f>D26</f>
        <v>78 6 00 00000</v>
      </c>
      <c r="E25" s="42" t="s">
        <v>25</v>
      </c>
      <c r="F25" s="43">
        <f>F29+F30+F34</f>
        <v>2674.12</v>
      </c>
      <c r="G25" s="43">
        <f>G29+G30+G34</f>
        <v>2636.37</v>
      </c>
    </row>
    <row r="26" spans="1:12" s="1" customFormat="1" ht="25.5">
      <c r="A26" s="46" t="s">
        <v>35</v>
      </c>
      <c r="B26" s="47" t="s">
        <v>22</v>
      </c>
      <c r="C26" s="48" t="s">
        <v>33</v>
      </c>
      <c r="D26" s="47" t="s">
        <v>36</v>
      </c>
      <c r="E26" s="47" t="s">
        <v>25</v>
      </c>
      <c r="F26" s="49">
        <f>F29+F30+F34</f>
        <v>2674.12</v>
      </c>
      <c r="G26" s="49">
        <f>G29+G30+G34</f>
        <v>2636.37</v>
      </c>
    </row>
    <row r="27" spans="1:12" s="1" customFormat="1" ht="51.75" customHeight="1">
      <c r="A27" s="41" t="s">
        <v>37</v>
      </c>
      <c r="B27" s="44" t="s">
        <v>22</v>
      </c>
      <c r="C27" s="44" t="s">
        <v>33</v>
      </c>
      <c r="D27" s="42" t="str">
        <f>D28</f>
        <v>78 6 00 00110</v>
      </c>
      <c r="E27" s="42" t="s">
        <v>38</v>
      </c>
      <c r="F27" s="43">
        <f>F28+F30+F34</f>
        <v>2674.12</v>
      </c>
      <c r="G27" s="43">
        <f>G28+G30+G34</f>
        <v>2636.37</v>
      </c>
    </row>
    <row r="28" spans="1:12" s="1" customFormat="1" ht="27" customHeight="1">
      <c r="A28" s="41" t="s">
        <v>39</v>
      </c>
      <c r="B28" s="44" t="s">
        <v>22</v>
      </c>
      <c r="C28" s="44" t="s">
        <v>33</v>
      </c>
      <c r="D28" s="42" t="str">
        <f>D29</f>
        <v>78 6 00 00110</v>
      </c>
      <c r="E28" s="42">
        <v>120</v>
      </c>
      <c r="F28" s="43">
        <f>F29</f>
        <v>2404.9</v>
      </c>
      <c r="G28" s="43">
        <f>G29</f>
        <v>2359.1</v>
      </c>
    </row>
    <row r="29" spans="1:12" s="1" customFormat="1" ht="25.5" customHeight="1">
      <c r="A29" s="41" t="s">
        <v>40</v>
      </c>
      <c r="B29" s="44" t="s">
        <v>22</v>
      </c>
      <c r="C29" s="44" t="s">
        <v>33</v>
      </c>
      <c r="D29" s="42" t="s">
        <v>41</v>
      </c>
      <c r="E29" s="42">
        <v>121</v>
      </c>
      <c r="F29" s="50">
        <v>2404.9</v>
      </c>
      <c r="G29" s="50">
        <v>2359.1</v>
      </c>
    </row>
    <row r="30" spans="1:12" s="1" customFormat="1" ht="27.75" customHeight="1">
      <c r="A30" s="41" t="s">
        <v>42</v>
      </c>
      <c r="B30" s="44" t="s">
        <v>22</v>
      </c>
      <c r="C30" s="44" t="s">
        <v>33</v>
      </c>
      <c r="D30" s="42" t="str">
        <f>D31</f>
        <v>78 6 00 00190</v>
      </c>
      <c r="E30" s="42" t="s">
        <v>43</v>
      </c>
      <c r="F30" s="43">
        <f>F31</f>
        <v>209.22</v>
      </c>
      <c r="G30" s="43">
        <f>G31</f>
        <v>217.26999999999998</v>
      </c>
    </row>
    <row r="31" spans="1:12" s="1" customFormat="1" ht="31.5" customHeight="1">
      <c r="A31" s="51" t="s">
        <v>44</v>
      </c>
      <c r="B31" s="44" t="s">
        <v>22</v>
      </c>
      <c r="C31" s="44" t="s">
        <v>33</v>
      </c>
      <c r="D31" s="42" t="str">
        <f>D32</f>
        <v>78 6 00 00190</v>
      </c>
      <c r="E31" s="42" t="s">
        <v>45</v>
      </c>
      <c r="F31" s="43">
        <f>F32+F33</f>
        <v>209.22</v>
      </c>
      <c r="G31" s="43">
        <f>G32+G33</f>
        <v>217.26999999999998</v>
      </c>
    </row>
    <row r="32" spans="1:12" s="1" customFormat="1" ht="31.5" customHeight="1">
      <c r="A32" s="52" t="s">
        <v>46</v>
      </c>
      <c r="B32" s="53" t="s">
        <v>22</v>
      </c>
      <c r="C32" s="44" t="s">
        <v>33</v>
      </c>
      <c r="D32" s="42" t="str">
        <f>D33</f>
        <v>78 6 00 00190</v>
      </c>
      <c r="E32" s="42">
        <v>242</v>
      </c>
      <c r="F32" s="50">
        <v>100.2</v>
      </c>
      <c r="G32" s="50">
        <v>100.2</v>
      </c>
      <c r="I32" s="2" t="s">
        <v>23</v>
      </c>
    </row>
    <row r="33" spans="1:8" s="1" customFormat="1" ht="26.25" customHeight="1">
      <c r="A33" s="54" t="s">
        <v>47</v>
      </c>
      <c r="B33" s="44" t="s">
        <v>22</v>
      </c>
      <c r="C33" s="44" t="s">
        <v>33</v>
      </c>
      <c r="D33" s="42" t="s">
        <v>48</v>
      </c>
      <c r="E33" s="42" t="s">
        <v>49</v>
      </c>
      <c r="F33" s="50">
        <v>109.02</v>
      </c>
      <c r="G33" s="50">
        <v>117.07</v>
      </c>
    </row>
    <row r="34" spans="1:8" s="1" customFormat="1" ht="25.5">
      <c r="A34" s="46" t="s">
        <v>50</v>
      </c>
      <c r="B34" s="48" t="s">
        <v>22</v>
      </c>
      <c r="C34" s="48" t="s">
        <v>33</v>
      </c>
      <c r="D34" s="47" t="str">
        <f>D35</f>
        <v>78 6 00 00190</v>
      </c>
      <c r="E34" s="47" t="s">
        <v>51</v>
      </c>
      <c r="F34" s="49">
        <f>F35</f>
        <v>60</v>
      </c>
      <c r="G34" s="49">
        <f>G35</f>
        <v>60</v>
      </c>
    </row>
    <row r="35" spans="1:8" s="1" customFormat="1" ht="31.5" customHeight="1">
      <c r="A35" s="41" t="s">
        <v>52</v>
      </c>
      <c r="B35" s="44" t="s">
        <v>22</v>
      </c>
      <c r="C35" s="44" t="s">
        <v>33</v>
      </c>
      <c r="D35" s="42" t="str">
        <f>D36</f>
        <v>78 6 00 00190</v>
      </c>
      <c r="E35" s="42" t="s">
        <v>53</v>
      </c>
      <c r="F35" s="43">
        <f>F36+F38+F37</f>
        <v>60</v>
      </c>
      <c r="G35" s="43">
        <f>G36+G38+G37</f>
        <v>60</v>
      </c>
    </row>
    <row r="36" spans="1:8" s="1" customFormat="1" ht="16.5" customHeight="1">
      <c r="A36" s="41" t="s">
        <v>54</v>
      </c>
      <c r="B36" s="44" t="s">
        <v>22</v>
      </c>
      <c r="C36" s="44" t="s">
        <v>33</v>
      </c>
      <c r="D36" s="42" t="str">
        <f>D37</f>
        <v>78 6 00 00190</v>
      </c>
      <c r="E36" s="42" t="s">
        <v>55</v>
      </c>
      <c r="F36" s="43">
        <v>49.3</v>
      </c>
      <c r="G36" s="43">
        <v>49.3</v>
      </c>
    </row>
    <row r="37" spans="1:8" s="1" customFormat="1" ht="16.5" customHeight="1">
      <c r="A37" s="41" t="s">
        <v>56</v>
      </c>
      <c r="B37" s="44" t="s">
        <v>22</v>
      </c>
      <c r="C37" s="44" t="s">
        <v>33</v>
      </c>
      <c r="D37" s="42" t="str">
        <f>D38</f>
        <v>78 6 00 00190</v>
      </c>
      <c r="E37" s="42">
        <v>852</v>
      </c>
      <c r="F37" s="50">
        <v>2.7</v>
      </c>
      <c r="G37" s="50">
        <v>2.7</v>
      </c>
    </row>
    <row r="38" spans="1:8" s="1" customFormat="1" ht="18.75" customHeight="1">
      <c r="A38" s="41" t="s">
        <v>57</v>
      </c>
      <c r="B38" s="44" t="s">
        <v>22</v>
      </c>
      <c r="C38" s="44" t="s">
        <v>33</v>
      </c>
      <c r="D38" s="42" t="s">
        <v>48</v>
      </c>
      <c r="E38" s="42">
        <v>853</v>
      </c>
      <c r="F38" s="43">
        <v>8</v>
      </c>
      <c r="G38" s="43">
        <v>8</v>
      </c>
    </row>
    <row r="39" spans="1:8" s="1" customFormat="1" ht="25.5">
      <c r="A39" s="46" t="s">
        <v>58</v>
      </c>
      <c r="B39" s="48" t="s">
        <v>22</v>
      </c>
      <c r="C39" s="48" t="s">
        <v>33</v>
      </c>
      <c r="D39" s="47"/>
      <c r="E39" s="47"/>
      <c r="F39" s="49">
        <f>F42</f>
        <v>581.9</v>
      </c>
      <c r="G39" s="49">
        <f>G42</f>
        <v>581.9</v>
      </c>
    </row>
    <row r="40" spans="1:8" s="1" customFormat="1" ht="55.5" customHeight="1">
      <c r="A40" s="41" t="s">
        <v>37</v>
      </c>
      <c r="B40" s="44" t="s">
        <v>22</v>
      </c>
      <c r="C40" s="44" t="s">
        <v>33</v>
      </c>
      <c r="D40" s="42" t="str">
        <f>D41</f>
        <v>78 5 00 00110</v>
      </c>
      <c r="E40" s="42" t="s">
        <v>38</v>
      </c>
      <c r="F40" s="43">
        <f>F41</f>
        <v>581.9</v>
      </c>
      <c r="G40" s="43">
        <f>G41</f>
        <v>581.9</v>
      </c>
    </row>
    <row r="41" spans="1:8" s="1" customFormat="1" ht="27" customHeight="1">
      <c r="A41" s="41" t="s">
        <v>39</v>
      </c>
      <c r="B41" s="44" t="s">
        <v>22</v>
      </c>
      <c r="C41" s="44" t="s">
        <v>33</v>
      </c>
      <c r="D41" s="42" t="str">
        <f>D42</f>
        <v>78 5 00 00110</v>
      </c>
      <c r="E41" s="42">
        <v>120</v>
      </c>
      <c r="F41" s="43">
        <f>F42</f>
        <v>581.9</v>
      </c>
      <c r="G41" s="43">
        <f>G42</f>
        <v>581.9</v>
      </c>
    </row>
    <row r="42" spans="1:8" s="1" customFormat="1" ht="12.75">
      <c r="A42" s="41" t="s">
        <v>40</v>
      </c>
      <c r="B42" s="44" t="s">
        <v>22</v>
      </c>
      <c r="C42" s="44" t="s">
        <v>33</v>
      </c>
      <c r="D42" s="42" t="s">
        <v>59</v>
      </c>
      <c r="E42" s="42">
        <v>121</v>
      </c>
      <c r="F42" s="43">
        <v>581.9</v>
      </c>
      <c r="G42" s="43">
        <v>581.9</v>
      </c>
    </row>
    <row r="43" spans="1:8" s="1" customFormat="1" ht="12.75" hidden="1">
      <c r="A43" s="41"/>
      <c r="B43" s="44"/>
      <c r="C43" s="44"/>
      <c r="D43" s="42"/>
      <c r="E43" s="42"/>
      <c r="F43" s="43"/>
      <c r="G43" s="43"/>
    </row>
    <row r="44" spans="1:8" s="1" customFormat="1" ht="18" customHeight="1">
      <c r="A44" s="46" t="s">
        <v>60</v>
      </c>
      <c r="B44" s="47" t="s">
        <v>22</v>
      </c>
      <c r="C44" s="47" t="s">
        <v>61</v>
      </c>
      <c r="D44" s="39"/>
      <c r="E44" s="39" t="s">
        <v>25</v>
      </c>
      <c r="F44" s="49">
        <f>F45</f>
        <v>20</v>
      </c>
      <c r="G44" s="49">
        <f>G45</f>
        <v>20</v>
      </c>
    </row>
    <row r="45" spans="1:8" s="1" customFormat="1" ht="18.75" customHeight="1">
      <c r="A45" s="41" t="s">
        <v>62</v>
      </c>
      <c r="B45" s="44" t="s">
        <v>22</v>
      </c>
      <c r="C45" s="44" t="s">
        <v>61</v>
      </c>
      <c r="D45" s="42" t="str">
        <f>D46</f>
        <v>97 5 04 00000</v>
      </c>
      <c r="E45" s="42" t="s">
        <v>25</v>
      </c>
      <c r="F45" s="43">
        <v>20</v>
      </c>
      <c r="G45" s="43">
        <v>20</v>
      </c>
    </row>
    <row r="46" spans="1:8" s="1" customFormat="1" ht="14.25" customHeight="1">
      <c r="A46" s="41" t="s">
        <v>50</v>
      </c>
      <c r="B46" s="44" t="s">
        <v>22</v>
      </c>
      <c r="C46" s="44" t="s">
        <v>61</v>
      </c>
      <c r="D46" s="42" t="str">
        <f>D47</f>
        <v>97 5 04 00000</v>
      </c>
      <c r="E46" s="42">
        <v>800</v>
      </c>
      <c r="F46" s="43">
        <v>20</v>
      </c>
      <c r="G46" s="43">
        <v>20</v>
      </c>
    </row>
    <row r="47" spans="1:8" s="1" customFormat="1" ht="18" customHeight="1">
      <c r="A47" s="41" t="s">
        <v>63</v>
      </c>
      <c r="B47" s="44" t="s">
        <v>22</v>
      </c>
      <c r="C47" s="44" t="s">
        <v>61</v>
      </c>
      <c r="D47" s="42" t="s">
        <v>64</v>
      </c>
      <c r="E47" s="42">
        <v>870</v>
      </c>
      <c r="F47" s="43">
        <v>20</v>
      </c>
      <c r="G47" s="43">
        <v>20</v>
      </c>
    </row>
    <row r="48" spans="1:8" s="25" customFormat="1" ht="18.75" customHeight="1">
      <c r="A48" s="46" t="s">
        <v>65</v>
      </c>
      <c r="B48" s="48" t="s">
        <v>22</v>
      </c>
      <c r="C48" s="48" t="s">
        <v>66</v>
      </c>
      <c r="D48" s="55"/>
      <c r="E48" s="47"/>
      <c r="F48" s="49">
        <f>F49</f>
        <v>1</v>
      </c>
      <c r="G48" s="49">
        <f>G49</f>
        <v>1</v>
      </c>
      <c r="H48" s="56"/>
    </row>
    <row r="49" spans="1:8" s="25" customFormat="1" ht="30.75" customHeight="1">
      <c r="A49" s="41" t="s">
        <v>47</v>
      </c>
      <c r="B49" s="44" t="s">
        <v>22</v>
      </c>
      <c r="C49" s="44" t="s">
        <v>66</v>
      </c>
      <c r="D49" s="57" t="str">
        <f>D50</f>
        <v>97 0 00 76050</v>
      </c>
      <c r="E49" s="42">
        <v>240</v>
      </c>
      <c r="F49" s="43">
        <v>1</v>
      </c>
      <c r="G49" s="43">
        <v>1</v>
      </c>
      <c r="H49" s="56"/>
    </row>
    <row r="50" spans="1:8" s="25" customFormat="1" ht="27" customHeight="1">
      <c r="A50" s="41" t="s">
        <v>44</v>
      </c>
      <c r="B50" s="44" t="s">
        <v>22</v>
      </c>
      <c r="C50" s="44" t="s">
        <v>66</v>
      </c>
      <c r="D50" s="57" t="s">
        <v>67</v>
      </c>
      <c r="E50" s="42">
        <v>244</v>
      </c>
      <c r="F50" s="43">
        <v>1</v>
      </c>
      <c r="G50" s="43">
        <v>1</v>
      </c>
      <c r="H50" s="56"/>
    </row>
    <row r="51" spans="1:8" s="25" customFormat="1" ht="11.25" customHeight="1">
      <c r="A51" s="46" t="s">
        <v>68</v>
      </c>
      <c r="B51" s="44" t="s">
        <v>69</v>
      </c>
      <c r="C51" s="44"/>
      <c r="D51" s="57"/>
      <c r="E51" s="42"/>
      <c r="F51" s="49">
        <f>F52</f>
        <v>169.5</v>
      </c>
      <c r="G51" s="49">
        <f>G52</f>
        <v>175.4</v>
      </c>
      <c r="H51" s="56"/>
    </row>
    <row r="52" spans="1:8" s="1" customFormat="1" ht="12.75">
      <c r="A52" s="46" t="s">
        <v>70</v>
      </c>
      <c r="B52" s="44" t="s">
        <v>69</v>
      </c>
      <c r="C52" s="44" t="s">
        <v>27</v>
      </c>
      <c r="D52" s="57"/>
      <c r="E52" s="42"/>
      <c r="F52" s="49">
        <f>F53</f>
        <v>169.5</v>
      </c>
      <c r="G52" s="49">
        <f>G53</f>
        <v>175.4</v>
      </c>
    </row>
    <row r="53" spans="1:8" s="1" customFormat="1" ht="17.25" customHeight="1">
      <c r="A53" s="41" t="s">
        <v>71</v>
      </c>
      <c r="B53" s="44" t="s">
        <v>69</v>
      </c>
      <c r="C53" s="44" t="s">
        <v>27</v>
      </c>
      <c r="D53" s="42" t="str">
        <f>D54</f>
        <v>99 9 00 51180</v>
      </c>
      <c r="E53" s="42"/>
      <c r="F53" s="43">
        <f>F54+F57</f>
        <v>169.5</v>
      </c>
      <c r="G53" s="43">
        <f>G54+G57</f>
        <v>175.4</v>
      </c>
    </row>
    <row r="54" spans="1:8" s="1" customFormat="1" ht="30" customHeight="1">
      <c r="A54" s="41" t="s">
        <v>72</v>
      </c>
      <c r="B54" s="44" t="s">
        <v>69</v>
      </c>
      <c r="C54" s="44" t="s">
        <v>27</v>
      </c>
      <c r="D54" s="42" t="str">
        <f>D55</f>
        <v>99 9 00 51180</v>
      </c>
      <c r="E54" s="42"/>
      <c r="F54" s="43">
        <v>169.5</v>
      </c>
      <c r="G54" s="43">
        <v>175.4</v>
      </c>
    </row>
    <row r="55" spans="1:8" s="1" customFormat="1" ht="30" customHeight="1">
      <c r="A55" s="41" t="s">
        <v>39</v>
      </c>
      <c r="B55" s="44" t="s">
        <v>69</v>
      </c>
      <c r="C55" s="44" t="s">
        <v>27</v>
      </c>
      <c r="D55" s="42" t="str">
        <f>D56</f>
        <v>99 9 00 51180</v>
      </c>
      <c r="E55" s="42">
        <v>110</v>
      </c>
      <c r="F55" s="43">
        <v>169.5</v>
      </c>
      <c r="G55" s="43">
        <v>175.4</v>
      </c>
    </row>
    <row r="56" spans="1:8" s="1" customFormat="1" ht="17.25" customHeight="1">
      <c r="A56" s="41" t="s">
        <v>40</v>
      </c>
      <c r="B56" s="44" t="s">
        <v>69</v>
      </c>
      <c r="C56" s="44" t="s">
        <v>27</v>
      </c>
      <c r="D56" s="42" t="str">
        <f>D57</f>
        <v>99 9 00 51180</v>
      </c>
      <c r="E56" s="42">
        <v>111</v>
      </c>
      <c r="F56" s="43">
        <v>169.5</v>
      </c>
      <c r="G56" s="43">
        <v>175.4</v>
      </c>
    </row>
    <row r="57" spans="1:8" s="1" customFormat="1" ht="31.5" customHeight="1">
      <c r="A57" s="41" t="s">
        <v>44</v>
      </c>
      <c r="B57" s="44" t="s">
        <v>69</v>
      </c>
      <c r="C57" s="44" t="s">
        <v>27</v>
      </c>
      <c r="D57" s="42" t="s">
        <v>73</v>
      </c>
      <c r="E57" s="42">
        <v>244</v>
      </c>
      <c r="F57" s="43">
        <v>0</v>
      </c>
      <c r="G57" s="43">
        <v>0</v>
      </c>
    </row>
    <row r="58" spans="1:8" s="1" customFormat="1" ht="23.25" customHeight="1">
      <c r="A58" s="46" t="s">
        <v>74</v>
      </c>
      <c r="B58" s="48" t="s">
        <v>27</v>
      </c>
      <c r="C58" s="48"/>
      <c r="D58" s="58"/>
      <c r="E58" s="47"/>
      <c r="F58" s="49">
        <f>F59</f>
        <v>30</v>
      </c>
      <c r="G58" s="49">
        <f>G59</f>
        <v>30</v>
      </c>
    </row>
    <row r="59" spans="1:8" s="1" customFormat="1" ht="14.25" customHeight="1">
      <c r="A59" s="46" t="s">
        <v>75</v>
      </c>
      <c r="B59" s="48" t="s">
        <v>27</v>
      </c>
      <c r="C59" s="48" t="s">
        <v>76</v>
      </c>
      <c r="D59" s="58"/>
      <c r="E59" s="47"/>
      <c r="F59" s="49">
        <f>F60</f>
        <v>30</v>
      </c>
      <c r="G59" s="49">
        <f>G60</f>
        <v>30</v>
      </c>
    </row>
    <row r="60" spans="1:8" s="1" customFormat="1" ht="27.75" customHeight="1">
      <c r="A60" s="41" t="s">
        <v>42</v>
      </c>
      <c r="B60" s="44" t="s">
        <v>27</v>
      </c>
      <c r="C60" s="44" t="s">
        <v>76</v>
      </c>
      <c r="D60" s="59" t="s">
        <v>77</v>
      </c>
      <c r="E60" s="42">
        <v>200</v>
      </c>
      <c r="F60" s="43">
        <v>30</v>
      </c>
      <c r="G60" s="43">
        <v>30</v>
      </c>
    </row>
    <row r="61" spans="1:8" s="1" customFormat="1" ht="30" customHeight="1">
      <c r="A61" s="41" t="s">
        <v>47</v>
      </c>
      <c r="B61" s="44" t="s">
        <v>27</v>
      </c>
      <c r="C61" s="44" t="s">
        <v>76</v>
      </c>
      <c r="D61" s="59" t="s">
        <v>77</v>
      </c>
      <c r="E61" s="42">
        <v>240</v>
      </c>
      <c r="F61" s="43">
        <v>30</v>
      </c>
      <c r="G61" s="43">
        <v>30</v>
      </c>
    </row>
    <row r="62" spans="1:8" s="1" customFormat="1" ht="25.5" customHeight="1">
      <c r="A62" s="41" t="s">
        <v>44</v>
      </c>
      <c r="B62" s="44" t="s">
        <v>27</v>
      </c>
      <c r="C62" s="44" t="s">
        <v>76</v>
      </c>
      <c r="D62" s="59" t="s">
        <v>77</v>
      </c>
      <c r="E62" s="42">
        <v>244</v>
      </c>
      <c r="F62" s="43">
        <v>30</v>
      </c>
      <c r="G62" s="43">
        <v>30</v>
      </c>
    </row>
    <row r="63" spans="1:8" s="1" customFormat="1" ht="14.25" customHeight="1">
      <c r="A63" s="46" t="s">
        <v>78</v>
      </c>
      <c r="B63" s="48" t="s">
        <v>33</v>
      </c>
      <c r="C63" s="48"/>
      <c r="D63" s="58"/>
      <c r="E63" s="47"/>
      <c r="F63" s="60">
        <v>15</v>
      </c>
      <c r="G63" s="60">
        <v>15</v>
      </c>
    </row>
    <row r="64" spans="1:8" s="1" customFormat="1" ht="29.25" customHeight="1">
      <c r="A64" s="41" t="s">
        <v>42</v>
      </c>
      <c r="B64" s="44" t="s">
        <v>33</v>
      </c>
      <c r="C64" s="44" t="s">
        <v>79</v>
      </c>
      <c r="D64" s="59" t="s">
        <v>80</v>
      </c>
      <c r="E64" s="42">
        <v>200</v>
      </c>
      <c r="F64" s="43">
        <f>F65</f>
        <v>15</v>
      </c>
      <c r="G64" s="43">
        <f>G65</f>
        <v>15</v>
      </c>
    </row>
    <row r="65" spans="1:7" s="1" customFormat="1" ht="30" customHeight="1">
      <c r="A65" s="41" t="s">
        <v>47</v>
      </c>
      <c r="B65" s="44" t="s">
        <v>33</v>
      </c>
      <c r="C65" s="44" t="s">
        <v>79</v>
      </c>
      <c r="D65" s="59" t="s">
        <v>80</v>
      </c>
      <c r="E65" s="42">
        <v>240</v>
      </c>
      <c r="F65" s="43">
        <f>F66</f>
        <v>15</v>
      </c>
      <c r="G65" s="43">
        <f>G66</f>
        <v>15</v>
      </c>
    </row>
    <row r="66" spans="1:7" s="1" customFormat="1" ht="29.25" customHeight="1">
      <c r="A66" s="41" t="s">
        <v>44</v>
      </c>
      <c r="B66" s="44" t="s">
        <v>33</v>
      </c>
      <c r="C66" s="44" t="s">
        <v>79</v>
      </c>
      <c r="D66" s="59" t="s">
        <v>80</v>
      </c>
      <c r="E66" s="42">
        <v>244</v>
      </c>
      <c r="F66" s="43">
        <v>15</v>
      </c>
      <c r="G66" s="43">
        <v>15</v>
      </c>
    </row>
    <row r="67" spans="1:7" s="1" customFormat="1" ht="29.25" customHeight="1">
      <c r="A67" s="41" t="s">
        <v>42</v>
      </c>
      <c r="B67" s="44" t="s">
        <v>33</v>
      </c>
      <c r="C67" s="44" t="s">
        <v>79</v>
      </c>
      <c r="D67" s="59" t="s">
        <v>81</v>
      </c>
      <c r="E67" s="42">
        <v>200</v>
      </c>
      <c r="F67" s="50">
        <v>15</v>
      </c>
      <c r="G67" s="43">
        <f>G68</f>
        <v>15</v>
      </c>
    </row>
    <row r="68" spans="1:7" s="1" customFormat="1" ht="31.5" customHeight="1">
      <c r="A68" s="41" t="s">
        <v>44</v>
      </c>
      <c r="B68" s="44" t="s">
        <v>33</v>
      </c>
      <c r="C68" s="44" t="s">
        <v>79</v>
      </c>
      <c r="D68" s="59" t="s">
        <v>81</v>
      </c>
      <c r="E68" s="42">
        <v>240</v>
      </c>
      <c r="F68" s="50">
        <v>15</v>
      </c>
      <c r="G68" s="50">
        <v>15</v>
      </c>
    </row>
    <row r="69" spans="1:7" s="1" customFormat="1" ht="27.75" customHeight="1">
      <c r="A69" s="41" t="s">
        <v>82</v>
      </c>
      <c r="B69" s="44" t="s">
        <v>33</v>
      </c>
      <c r="C69" s="44" t="s">
        <v>79</v>
      </c>
      <c r="D69" s="59" t="s">
        <v>81</v>
      </c>
      <c r="E69" s="42">
        <v>242</v>
      </c>
      <c r="F69" s="50">
        <v>15</v>
      </c>
      <c r="G69" s="50">
        <v>15</v>
      </c>
    </row>
    <row r="70" spans="1:7" s="1" customFormat="1" ht="28.5" customHeight="1">
      <c r="A70" s="41" t="s">
        <v>47</v>
      </c>
      <c r="B70" s="44" t="s">
        <v>33</v>
      </c>
      <c r="C70" s="44" t="s">
        <v>79</v>
      </c>
      <c r="D70" s="59" t="s">
        <v>81</v>
      </c>
      <c r="E70" s="42">
        <v>244</v>
      </c>
      <c r="F70" s="50">
        <v>15</v>
      </c>
      <c r="G70" s="50">
        <v>15</v>
      </c>
    </row>
    <row r="71" spans="1:7" s="1" customFormat="1" ht="17.25" customHeight="1">
      <c r="A71" s="38" t="s">
        <v>83</v>
      </c>
      <c r="B71" s="39" t="s">
        <v>84</v>
      </c>
      <c r="C71" s="39" t="s">
        <v>23</v>
      </c>
      <c r="D71" s="39" t="s">
        <v>24</v>
      </c>
      <c r="E71" s="39" t="s">
        <v>25</v>
      </c>
      <c r="F71" s="40">
        <f>F72</f>
        <v>20</v>
      </c>
      <c r="G71" s="40">
        <f>G72</f>
        <v>20</v>
      </c>
    </row>
    <row r="72" spans="1:7" s="1" customFormat="1" ht="12.75">
      <c r="A72" s="46" t="s">
        <v>85</v>
      </c>
      <c r="B72" s="48" t="s">
        <v>84</v>
      </c>
      <c r="C72" s="48" t="s">
        <v>27</v>
      </c>
      <c r="D72" s="61" t="s">
        <v>86</v>
      </c>
      <c r="E72" s="42"/>
      <c r="F72" s="40">
        <f>F73</f>
        <v>20</v>
      </c>
      <c r="G72" s="40">
        <f>G73</f>
        <v>20</v>
      </c>
    </row>
    <row r="73" spans="1:7" s="1" customFormat="1" ht="36.75" customHeight="1">
      <c r="A73" s="41" t="s">
        <v>42</v>
      </c>
      <c r="B73" s="44" t="s">
        <v>84</v>
      </c>
      <c r="C73" s="44" t="s">
        <v>27</v>
      </c>
      <c r="D73" s="62" t="s">
        <v>86</v>
      </c>
      <c r="E73" s="42">
        <v>200</v>
      </c>
      <c r="F73" s="50">
        <v>20</v>
      </c>
      <c r="G73" s="50">
        <v>20</v>
      </c>
    </row>
    <row r="74" spans="1:7" s="1" customFormat="1" ht="27.75" customHeight="1">
      <c r="A74" s="41" t="s">
        <v>42</v>
      </c>
      <c r="B74" s="44" t="s">
        <v>84</v>
      </c>
      <c r="C74" s="44" t="s">
        <v>27</v>
      </c>
      <c r="D74" s="62" t="s">
        <v>86</v>
      </c>
      <c r="E74" s="42">
        <v>240</v>
      </c>
      <c r="F74" s="50">
        <v>20</v>
      </c>
      <c r="G74" s="50">
        <v>20</v>
      </c>
    </row>
    <row r="75" spans="1:7" s="1" customFormat="1" ht="27" customHeight="1">
      <c r="A75" s="41" t="s">
        <v>47</v>
      </c>
      <c r="B75" s="44" t="s">
        <v>84</v>
      </c>
      <c r="C75" s="44" t="s">
        <v>27</v>
      </c>
      <c r="D75" s="62" t="s">
        <v>86</v>
      </c>
      <c r="E75" s="42">
        <v>244</v>
      </c>
      <c r="F75" s="50">
        <v>20</v>
      </c>
      <c r="G75" s="50">
        <v>20</v>
      </c>
    </row>
    <row r="76" spans="1:7" s="1" customFormat="1" ht="15.75" customHeight="1">
      <c r="A76" s="63" t="s">
        <v>87</v>
      </c>
      <c r="B76" s="64" t="s">
        <v>88</v>
      </c>
      <c r="C76" s="48"/>
      <c r="D76" s="64"/>
      <c r="E76" s="64"/>
      <c r="F76" s="65">
        <f>F77</f>
        <v>0</v>
      </c>
      <c r="G76" s="66">
        <v>0</v>
      </c>
    </row>
    <row r="77" spans="1:7" s="1" customFormat="1" ht="29.25" customHeight="1">
      <c r="A77" s="41" t="s">
        <v>42</v>
      </c>
      <c r="B77" s="67" t="s">
        <v>88</v>
      </c>
      <c r="C77" s="44" t="s">
        <v>69</v>
      </c>
      <c r="D77" s="67" t="s">
        <v>89</v>
      </c>
      <c r="E77" s="67">
        <v>200</v>
      </c>
      <c r="F77" s="68">
        <v>0</v>
      </c>
      <c r="G77" s="68">
        <v>0</v>
      </c>
    </row>
    <row r="78" spans="1:7" s="1" customFormat="1" ht="26.25" customHeight="1">
      <c r="A78" s="41" t="s">
        <v>42</v>
      </c>
      <c r="B78" s="67" t="s">
        <v>88</v>
      </c>
      <c r="C78" s="44" t="s">
        <v>69</v>
      </c>
      <c r="D78" s="67" t="s">
        <v>89</v>
      </c>
      <c r="E78" s="67">
        <v>240</v>
      </c>
      <c r="F78" s="68">
        <v>0</v>
      </c>
      <c r="G78" s="68">
        <v>0</v>
      </c>
    </row>
    <row r="79" spans="1:7" s="1" customFormat="1" ht="30" customHeight="1">
      <c r="A79" s="41" t="s">
        <v>47</v>
      </c>
      <c r="B79" s="67" t="s">
        <v>88</v>
      </c>
      <c r="C79" s="44" t="s">
        <v>69</v>
      </c>
      <c r="D79" s="67" t="s">
        <v>89</v>
      </c>
      <c r="E79" s="67">
        <v>244</v>
      </c>
      <c r="F79" s="68">
        <v>0</v>
      </c>
      <c r="G79" s="68">
        <v>0</v>
      </c>
    </row>
    <row r="80" spans="1:7" s="1" customFormat="1" ht="21.75" customHeight="1">
      <c r="A80" s="63" t="s">
        <v>90</v>
      </c>
      <c r="B80" s="67"/>
      <c r="C80" s="67"/>
      <c r="D80" s="67"/>
      <c r="E80" s="67"/>
      <c r="F80" s="133">
        <f>F76+F71+F63+F58+F51+F48+F44+F20</f>
        <v>3706.72</v>
      </c>
      <c r="G80" s="133">
        <f>G76+G71+G63+G58+G51+G48+G44+G20</f>
        <v>3674.87</v>
      </c>
    </row>
    <row r="81" spans="1:6" s="1" customFormat="1" ht="12.75">
      <c r="A81" s="10"/>
      <c r="B81" s="10"/>
      <c r="C81" s="10"/>
      <c r="D81" s="10"/>
      <c r="E81" s="10"/>
      <c r="F81" s="10"/>
    </row>
  </sheetData>
  <mergeCells count="24">
    <mergeCell ref="B9:G9"/>
    <mergeCell ref="A13:F13"/>
    <mergeCell ref="D18:D19"/>
    <mergeCell ref="E18:E19"/>
    <mergeCell ref="F18:F19"/>
    <mergeCell ref="A10:F10"/>
    <mergeCell ref="A11:F11"/>
    <mergeCell ref="A12:F12"/>
    <mergeCell ref="I19:L19"/>
    <mergeCell ref="G18:G19"/>
    <mergeCell ref="D1:G1"/>
    <mergeCell ref="A2:G2"/>
    <mergeCell ref="A3:G3"/>
    <mergeCell ref="A4:G4"/>
    <mergeCell ref="B5:G5"/>
    <mergeCell ref="B6:G6"/>
    <mergeCell ref="A7:G7"/>
    <mergeCell ref="B8:G8"/>
    <mergeCell ref="A14:F14"/>
    <mergeCell ref="A15:F15"/>
    <mergeCell ref="E17:F17"/>
    <mergeCell ref="A18:A19"/>
    <mergeCell ref="B18:B19"/>
    <mergeCell ref="C18:C19"/>
  </mergeCells>
  <pageMargins left="0.25" right="0.25" top="0.75" bottom="0.75" header="0.30000001192092901" footer="0.30000001192092901"/>
  <pageSetup paperSize="9" fitToWidth="0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85"/>
  <sheetViews>
    <sheetView topLeftCell="A70" workbookViewId="0">
      <selection activeCell="G78" sqref="G78"/>
    </sheetView>
  </sheetViews>
  <sheetFormatPr defaultColWidth="9.140625" defaultRowHeight="11.25" customHeight="1"/>
  <cols>
    <col min="1" max="1" width="46.85546875" style="2" customWidth="1"/>
    <col min="2" max="2" width="8.42578125" style="2" customWidth="1"/>
    <col min="3" max="3" width="6.85546875" style="2" customWidth="1"/>
    <col min="4" max="4" width="4.42578125" style="2" customWidth="1"/>
    <col min="5" max="5" width="12.140625" style="2" customWidth="1"/>
    <col min="6" max="6" width="6.85546875" style="2" customWidth="1"/>
    <col min="7" max="7" width="12" style="2" customWidth="1"/>
    <col min="8" max="8" width="9.5703125" style="2" hidden="1" customWidth="1"/>
    <col min="9" max="258" width="9.140625" style="2" customWidth="1"/>
    <col min="259" max="16384" width="9.140625" style="1"/>
  </cols>
  <sheetData>
    <row r="1" spans="1:258" ht="12.75">
      <c r="A1" s="3"/>
      <c r="B1" s="3"/>
      <c r="C1" s="3"/>
      <c r="D1" s="10"/>
      <c r="E1" s="10"/>
      <c r="F1" s="121" t="s">
        <v>96</v>
      </c>
      <c r="G1" s="121"/>
      <c r="H1" s="121"/>
      <c r="I1" s="69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</row>
    <row r="2" spans="1:258" ht="12.75" customHeight="1">
      <c r="A2" s="118" t="s">
        <v>92</v>
      </c>
      <c r="B2" s="118"/>
      <c r="C2" s="118"/>
      <c r="D2" s="118"/>
      <c r="E2" s="118"/>
      <c r="F2" s="118"/>
      <c r="G2" s="118"/>
      <c r="H2" s="118"/>
      <c r="I2" s="69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</row>
    <row r="3" spans="1:258" ht="12.75" customHeight="1">
      <c r="A3" s="118" t="s">
        <v>2</v>
      </c>
      <c r="B3" s="118"/>
      <c r="C3" s="118"/>
      <c r="D3" s="118"/>
      <c r="E3" s="118"/>
      <c r="F3" s="118"/>
      <c r="G3" s="118"/>
      <c r="H3" s="118"/>
      <c r="I3" s="69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</row>
    <row r="4" spans="1:258" ht="12.75" customHeight="1">
      <c r="A4" s="118" t="s">
        <v>3</v>
      </c>
      <c r="B4" s="118"/>
      <c r="C4" s="118"/>
      <c r="D4" s="118"/>
      <c r="E4" s="118"/>
      <c r="F4" s="118"/>
      <c r="G4" s="118"/>
      <c r="H4" s="118"/>
      <c r="I4" s="69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</row>
    <row r="5" spans="1:258" ht="12.75" customHeight="1">
      <c r="A5" s="5"/>
      <c r="B5" s="5"/>
      <c r="C5" s="5"/>
      <c r="D5" s="119" t="s">
        <v>4</v>
      </c>
      <c r="E5" s="119"/>
      <c r="F5" s="119"/>
      <c r="G5" s="119"/>
      <c r="H5" s="119"/>
      <c r="I5" s="69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</row>
    <row r="6" spans="1:258" ht="12.75" customHeight="1">
      <c r="A6" s="6"/>
      <c r="B6" s="6"/>
      <c r="C6" s="6"/>
      <c r="D6" s="118" t="s">
        <v>5</v>
      </c>
      <c r="E6" s="118"/>
      <c r="F6" s="118"/>
      <c r="G6" s="118"/>
      <c r="H6" s="118"/>
      <c r="I6" s="69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</row>
    <row r="7" spans="1:258" ht="12.75" customHeight="1">
      <c r="A7" s="118" t="s">
        <v>6</v>
      </c>
      <c r="B7" s="118"/>
      <c r="C7" s="118"/>
      <c r="D7" s="118"/>
      <c r="E7" s="118"/>
      <c r="F7" s="118"/>
      <c r="G7" s="118"/>
      <c r="H7" s="118"/>
      <c r="I7" s="69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</row>
    <row r="8" spans="1:258" ht="12.75" customHeight="1">
      <c r="A8" s="5"/>
      <c r="B8" s="5"/>
      <c r="C8" s="5"/>
      <c r="D8" s="119" t="s">
        <v>7</v>
      </c>
      <c r="E8" s="119"/>
      <c r="F8" s="119"/>
      <c r="G8" s="119"/>
      <c r="H8" s="119"/>
      <c r="I8" s="69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</row>
    <row r="9" spans="1:258" ht="12.75" customHeight="1">
      <c r="A9" s="5"/>
      <c r="B9" s="5"/>
      <c r="C9" s="5"/>
      <c r="D9" s="119" t="s">
        <v>8</v>
      </c>
      <c r="E9" s="119"/>
      <c r="F9" s="119"/>
      <c r="G9" s="119"/>
      <c r="H9" s="119"/>
      <c r="I9" s="69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</row>
    <row r="10" spans="1:258" ht="12.75" customHeight="1">
      <c r="A10" s="120"/>
      <c r="B10" s="120"/>
      <c r="C10" s="120"/>
      <c r="D10" s="120"/>
      <c r="E10" s="120"/>
      <c r="F10" s="120"/>
      <c r="G10" s="120"/>
      <c r="H10" s="120"/>
      <c r="I10" s="7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</row>
    <row r="11" spans="1:258" ht="12.75" customHeight="1">
      <c r="A11" s="115" t="s">
        <v>9</v>
      </c>
      <c r="B11" s="115"/>
      <c r="C11" s="115"/>
      <c r="D11" s="115"/>
      <c r="E11" s="115"/>
      <c r="F11" s="115"/>
      <c r="G11" s="115"/>
      <c r="H11" s="115"/>
      <c r="I11" s="1"/>
      <c r="J11" s="1"/>
      <c r="K11" s="1"/>
      <c r="L11" s="8"/>
      <c r="M11" s="8"/>
      <c r="N11" s="8"/>
      <c r="O11" s="8"/>
      <c r="P11" s="8"/>
      <c r="Q11" s="8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</row>
    <row r="12" spans="1:258" ht="12.75" customHeight="1">
      <c r="A12" s="115" t="s">
        <v>10</v>
      </c>
      <c r="B12" s="115"/>
      <c r="C12" s="115"/>
      <c r="D12" s="116"/>
      <c r="E12" s="116"/>
      <c r="F12" s="116"/>
      <c r="G12" s="116"/>
      <c r="H12" s="116"/>
      <c r="I12" s="1"/>
      <c r="J12" s="1"/>
      <c r="K12" s="1"/>
      <c r="L12" s="8"/>
      <c r="M12" s="8"/>
      <c r="N12" s="8"/>
      <c r="O12" s="8"/>
      <c r="P12" s="8"/>
      <c r="Q12" s="8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</row>
    <row r="13" spans="1:258" ht="12.75" customHeight="1">
      <c r="A13" s="115" t="s">
        <v>97</v>
      </c>
      <c r="B13" s="115"/>
      <c r="C13" s="115"/>
      <c r="D13" s="115"/>
      <c r="E13" s="115"/>
      <c r="F13" s="115"/>
      <c r="G13" s="115"/>
      <c r="H13" s="115"/>
      <c r="I13" s="1"/>
      <c r="J13" s="1"/>
      <c r="K13" s="1"/>
      <c r="L13" s="8"/>
      <c r="M13" s="8"/>
      <c r="N13" s="8"/>
      <c r="O13" s="8"/>
      <c r="P13" s="8"/>
      <c r="Q13" s="8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</row>
    <row r="14" spans="1:258" ht="11.25" customHeight="1">
      <c r="A14" s="10"/>
      <c r="B14" s="10"/>
      <c r="C14" s="10"/>
      <c r="D14" s="10"/>
      <c r="E14" s="10"/>
      <c r="F14" s="10"/>
      <c r="G14" s="129" t="s">
        <v>12</v>
      </c>
      <c r="H14" s="130"/>
      <c r="I14" s="1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</row>
    <row r="15" spans="1:258" ht="12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</row>
    <row r="16" spans="1:258" ht="12.75">
      <c r="A16" s="107" t="s">
        <v>13</v>
      </c>
      <c r="B16" s="131" t="s">
        <v>14</v>
      </c>
      <c r="C16" s="107" t="s">
        <v>15</v>
      </c>
      <c r="D16" s="107" t="s">
        <v>16</v>
      </c>
      <c r="E16" s="107" t="s">
        <v>17</v>
      </c>
      <c r="F16" s="109" t="s">
        <v>18</v>
      </c>
      <c r="G16" s="111" t="s">
        <v>98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</row>
    <row r="17" spans="1:258" ht="12.75">
      <c r="A17" s="108"/>
      <c r="B17" s="108"/>
      <c r="C17" s="108"/>
      <c r="D17" s="108"/>
      <c r="E17" s="108"/>
      <c r="F17" s="110"/>
      <c r="G17" s="112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</row>
    <row r="18" spans="1:258" ht="12.75">
      <c r="A18" s="12" t="s">
        <v>21</v>
      </c>
      <c r="B18" s="70">
        <v>975</v>
      </c>
      <c r="C18" s="14" t="s">
        <v>22</v>
      </c>
      <c r="D18" s="14" t="s">
        <v>23</v>
      </c>
      <c r="E18" s="14" t="s">
        <v>24</v>
      </c>
      <c r="F18" s="14" t="s">
        <v>25</v>
      </c>
      <c r="G18" s="15">
        <f>G19+G22+G37</f>
        <v>3438.36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</row>
    <row r="19" spans="1:258" ht="25.5">
      <c r="A19" s="71" t="s">
        <v>26</v>
      </c>
      <c r="B19" s="70">
        <v>975</v>
      </c>
      <c r="C19" s="72" t="s">
        <v>22</v>
      </c>
      <c r="D19" s="72" t="s">
        <v>27</v>
      </c>
      <c r="E19" s="72" t="s">
        <v>28</v>
      </c>
      <c r="F19" s="72" t="s">
        <v>25</v>
      </c>
      <c r="G19" s="73">
        <f>G20</f>
        <v>195.2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</row>
    <row r="20" spans="1:258" ht="25.5">
      <c r="A20" s="74" t="s">
        <v>29</v>
      </c>
      <c r="B20" s="13">
        <v>975</v>
      </c>
      <c r="C20" s="75" t="s">
        <v>22</v>
      </c>
      <c r="D20" s="75" t="s">
        <v>27</v>
      </c>
      <c r="E20" s="75" t="str">
        <f>E21</f>
        <v>79 5 00 00110</v>
      </c>
      <c r="F20" s="75" t="s">
        <v>25</v>
      </c>
      <c r="G20" s="76">
        <f>G21</f>
        <v>195.2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</row>
    <row r="21" spans="1:258" ht="25.5">
      <c r="A21" s="74" t="s">
        <v>30</v>
      </c>
      <c r="B21" s="13">
        <v>975</v>
      </c>
      <c r="C21" s="77" t="s">
        <v>22</v>
      </c>
      <c r="D21" s="77" t="s">
        <v>27</v>
      </c>
      <c r="E21" s="75" t="s">
        <v>31</v>
      </c>
      <c r="F21" s="75">
        <v>120</v>
      </c>
      <c r="G21" s="78">
        <v>195.2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</row>
    <row r="22" spans="1:258" ht="25.5">
      <c r="A22" s="12" t="s">
        <v>32</v>
      </c>
      <c r="B22" s="70">
        <v>975</v>
      </c>
      <c r="C22" s="14" t="s">
        <v>22</v>
      </c>
      <c r="D22" s="14" t="s">
        <v>33</v>
      </c>
      <c r="E22" s="14" t="s">
        <v>24</v>
      </c>
      <c r="F22" s="14" t="s">
        <v>25</v>
      </c>
      <c r="G22" s="15">
        <f>G23</f>
        <v>2661.26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</row>
    <row r="23" spans="1:258" ht="38.25">
      <c r="A23" s="16" t="s">
        <v>34</v>
      </c>
      <c r="B23" s="13">
        <v>975</v>
      </c>
      <c r="C23" s="17" t="s">
        <v>22</v>
      </c>
      <c r="D23" s="19" t="s">
        <v>33</v>
      </c>
      <c r="E23" s="17" t="str">
        <f>E24</f>
        <v>78 6 00 00000</v>
      </c>
      <c r="F23" s="17" t="s">
        <v>25</v>
      </c>
      <c r="G23" s="18">
        <f>G24</f>
        <v>2661.26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</row>
    <row r="24" spans="1:258" ht="25.5">
      <c r="A24" s="12" t="s">
        <v>35</v>
      </c>
      <c r="B24" s="13">
        <v>975</v>
      </c>
      <c r="C24" s="14" t="s">
        <v>22</v>
      </c>
      <c r="D24" s="21" t="s">
        <v>33</v>
      </c>
      <c r="E24" s="14" t="s">
        <v>36</v>
      </c>
      <c r="F24" s="14" t="s">
        <v>25</v>
      </c>
      <c r="G24" s="15">
        <f>G25</f>
        <v>2661.26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</row>
    <row r="25" spans="1:258" ht="63.75">
      <c r="A25" s="16" t="s">
        <v>37</v>
      </c>
      <c r="B25" s="13">
        <v>975</v>
      </c>
      <c r="C25" s="19" t="s">
        <v>22</v>
      </c>
      <c r="D25" s="19" t="s">
        <v>33</v>
      </c>
      <c r="E25" s="17" t="str">
        <f>E26</f>
        <v>78 6 00 00110</v>
      </c>
      <c r="F25" s="17" t="s">
        <v>38</v>
      </c>
      <c r="G25" s="18">
        <f>G27+G28</f>
        <v>2661.26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</row>
    <row r="26" spans="1:258" ht="25.5">
      <c r="A26" s="16" t="s">
        <v>39</v>
      </c>
      <c r="B26" s="13">
        <v>975</v>
      </c>
      <c r="C26" s="19" t="s">
        <v>22</v>
      </c>
      <c r="D26" s="19" t="s">
        <v>33</v>
      </c>
      <c r="E26" s="17" t="str">
        <f>E27</f>
        <v>78 6 00 00110</v>
      </c>
      <c r="F26" s="17">
        <v>120</v>
      </c>
      <c r="G26" s="18">
        <f>G27</f>
        <v>2401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</row>
    <row r="27" spans="1:258" ht="12.75">
      <c r="A27" s="16" t="s">
        <v>40</v>
      </c>
      <c r="B27" s="13">
        <v>975</v>
      </c>
      <c r="C27" s="19" t="s">
        <v>22</v>
      </c>
      <c r="D27" s="19" t="s">
        <v>33</v>
      </c>
      <c r="E27" s="17" t="s">
        <v>41</v>
      </c>
      <c r="F27" s="17">
        <v>121</v>
      </c>
      <c r="G27" s="18">
        <v>2401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</row>
    <row r="28" spans="1:258" ht="25.5">
      <c r="A28" s="16" t="s">
        <v>42</v>
      </c>
      <c r="B28" s="13">
        <v>975</v>
      </c>
      <c r="C28" s="19" t="s">
        <v>22</v>
      </c>
      <c r="D28" s="19" t="s">
        <v>33</v>
      </c>
      <c r="E28" s="17" t="str">
        <f>E29</f>
        <v>78 6 00 00190</v>
      </c>
      <c r="F28" s="17" t="s">
        <v>43</v>
      </c>
      <c r="G28" s="18">
        <f>G29</f>
        <v>260.26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</row>
    <row r="29" spans="1:258" ht="25.5">
      <c r="A29" s="16" t="s">
        <v>44</v>
      </c>
      <c r="B29" s="13">
        <v>975</v>
      </c>
      <c r="C29" s="19" t="s">
        <v>22</v>
      </c>
      <c r="D29" s="19" t="s">
        <v>33</v>
      </c>
      <c r="E29" s="17" t="str">
        <f>E30</f>
        <v>78 6 00 00190</v>
      </c>
      <c r="F29" s="17" t="s">
        <v>45</v>
      </c>
      <c r="G29" s="18">
        <f>G30+G31+G32</f>
        <v>260.26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</row>
    <row r="30" spans="1:258" ht="25.5">
      <c r="A30" s="23" t="s">
        <v>46</v>
      </c>
      <c r="B30" s="13">
        <v>975</v>
      </c>
      <c r="C30" s="19" t="s">
        <v>22</v>
      </c>
      <c r="D30" s="19" t="s">
        <v>33</v>
      </c>
      <c r="E30" s="17" t="str">
        <f>E31</f>
        <v>78 6 00 00190</v>
      </c>
      <c r="F30" s="17">
        <v>242</v>
      </c>
      <c r="G30" s="22">
        <v>98.46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</row>
    <row r="31" spans="1:258" ht="25.5">
      <c r="A31" s="16" t="s">
        <v>47</v>
      </c>
      <c r="B31" s="13">
        <v>975</v>
      </c>
      <c r="C31" s="19" t="s">
        <v>22</v>
      </c>
      <c r="D31" s="19" t="s">
        <v>33</v>
      </c>
      <c r="E31" s="17" t="s">
        <v>48</v>
      </c>
      <c r="F31" s="17" t="s">
        <v>49</v>
      </c>
      <c r="G31" s="22">
        <v>101.8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</row>
    <row r="32" spans="1:258" ht="25.5">
      <c r="A32" s="71" t="s">
        <v>50</v>
      </c>
      <c r="B32" s="70">
        <v>975</v>
      </c>
      <c r="C32" s="79" t="s">
        <v>22</v>
      </c>
      <c r="D32" s="79" t="s">
        <v>33</v>
      </c>
      <c r="E32" s="72" t="str">
        <f>E33</f>
        <v>78 6 00 00190</v>
      </c>
      <c r="F32" s="72" t="s">
        <v>51</v>
      </c>
      <c r="G32" s="73">
        <f>G33</f>
        <v>60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</row>
    <row r="33" spans="1:258" ht="38.25">
      <c r="A33" s="74" t="s">
        <v>52</v>
      </c>
      <c r="B33" s="13">
        <v>975</v>
      </c>
      <c r="C33" s="77" t="s">
        <v>22</v>
      </c>
      <c r="D33" s="77" t="s">
        <v>33</v>
      </c>
      <c r="E33" s="75" t="str">
        <f>E34</f>
        <v>78 6 00 00190</v>
      </c>
      <c r="F33" s="75" t="s">
        <v>53</v>
      </c>
      <c r="G33" s="76">
        <f>G34+G35+G36</f>
        <v>60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</row>
    <row r="34" spans="1:258" ht="25.5">
      <c r="A34" s="74" t="s">
        <v>54</v>
      </c>
      <c r="B34" s="13">
        <v>975</v>
      </c>
      <c r="C34" s="77" t="s">
        <v>22</v>
      </c>
      <c r="D34" s="77" t="s">
        <v>33</v>
      </c>
      <c r="E34" s="75" t="str">
        <f>E35</f>
        <v>78 6 00 00190</v>
      </c>
      <c r="F34" s="75" t="s">
        <v>55</v>
      </c>
      <c r="G34" s="76">
        <v>49.3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</row>
    <row r="35" spans="1:258" ht="12.75">
      <c r="A35" s="74" t="s">
        <v>56</v>
      </c>
      <c r="B35" s="13">
        <v>975</v>
      </c>
      <c r="C35" s="77" t="s">
        <v>22</v>
      </c>
      <c r="D35" s="77" t="s">
        <v>33</v>
      </c>
      <c r="E35" s="75" t="str">
        <f>E36</f>
        <v>78 6 00 00190</v>
      </c>
      <c r="F35" s="75">
        <v>852</v>
      </c>
      <c r="G35" s="80">
        <v>2.7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</row>
    <row r="36" spans="1:258" ht="25.5">
      <c r="A36" s="74" t="s">
        <v>57</v>
      </c>
      <c r="B36" s="13">
        <v>975</v>
      </c>
      <c r="C36" s="77" t="s">
        <v>22</v>
      </c>
      <c r="D36" s="77" t="s">
        <v>33</v>
      </c>
      <c r="E36" s="75" t="s">
        <v>48</v>
      </c>
      <c r="F36" s="75">
        <v>853</v>
      </c>
      <c r="G36" s="76">
        <v>8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</row>
    <row r="37" spans="1:258" ht="25.5">
      <c r="A37" s="71" t="s">
        <v>58</v>
      </c>
      <c r="B37" s="70">
        <v>975</v>
      </c>
      <c r="C37" s="79" t="s">
        <v>22</v>
      </c>
      <c r="D37" s="79" t="s">
        <v>33</v>
      </c>
      <c r="E37" s="72"/>
      <c r="F37" s="72"/>
      <c r="G37" s="73">
        <f>G40</f>
        <v>581.9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</row>
    <row r="38" spans="1:258" ht="63.75">
      <c r="A38" s="74" t="s">
        <v>37</v>
      </c>
      <c r="B38" s="13">
        <v>975</v>
      </c>
      <c r="C38" s="77" t="s">
        <v>22</v>
      </c>
      <c r="D38" s="77" t="s">
        <v>33</v>
      </c>
      <c r="E38" s="75" t="str">
        <f>E39</f>
        <v>78 5 00 00110</v>
      </c>
      <c r="F38" s="75" t="s">
        <v>38</v>
      </c>
      <c r="G38" s="76">
        <f>G39</f>
        <v>581.9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</row>
    <row r="39" spans="1:258" ht="25.5">
      <c r="A39" s="74" t="s">
        <v>39</v>
      </c>
      <c r="B39" s="13">
        <v>975</v>
      </c>
      <c r="C39" s="77" t="s">
        <v>22</v>
      </c>
      <c r="D39" s="77" t="s">
        <v>33</v>
      </c>
      <c r="E39" s="75" t="str">
        <f>E40</f>
        <v>78 5 00 00110</v>
      </c>
      <c r="F39" s="75">
        <v>120</v>
      </c>
      <c r="G39" s="76">
        <f>G40</f>
        <v>581.9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</row>
    <row r="40" spans="1:258" ht="12.75">
      <c r="A40" s="74" t="s">
        <v>40</v>
      </c>
      <c r="B40" s="13">
        <v>975</v>
      </c>
      <c r="C40" s="77" t="s">
        <v>22</v>
      </c>
      <c r="D40" s="77" t="s">
        <v>33</v>
      </c>
      <c r="E40" s="75" t="s">
        <v>59</v>
      </c>
      <c r="F40" s="75">
        <v>121</v>
      </c>
      <c r="G40" s="76">
        <v>581.9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</row>
    <row r="41" spans="1:258" ht="12.75">
      <c r="A41" s="16"/>
      <c r="B41" s="70">
        <v>975</v>
      </c>
      <c r="C41" s="19"/>
      <c r="D41" s="19"/>
      <c r="E41" s="17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</row>
    <row r="42" spans="1:258" ht="12.75">
      <c r="A42" s="12" t="s">
        <v>60</v>
      </c>
      <c r="B42" s="70">
        <v>975</v>
      </c>
      <c r="C42" s="14" t="s">
        <v>22</v>
      </c>
      <c r="D42" s="14" t="s">
        <v>61</v>
      </c>
      <c r="E42" s="14"/>
      <c r="F42" s="14" t="s">
        <v>25</v>
      </c>
      <c r="G42" s="15">
        <f>G43</f>
        <v>20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</row>
    <row r="43" spans="1:258" ht="12.75">
      <c r="A43" s="16" t="s">
        <v>62</v>
      </c>
      <c r="B43" s="13">
        <v>975</v>
      </c>
      <c r="C43" s="19" t="s">
        <v>22</v>
      </c>
      <c r="D43" s="19" t="s">
        <v>61</v>
      </c>
      <c r="E43" s="17" t="str">
        <f>E44</f>
        <v>97 5 04 00000</v>
      </c>
      <c r="F43" s="17" t="s">
        <v>25</v>
      </c>
      <c r="G43" s="18">
        <v>20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</row>
    <row r="44" spans="1:258" ht="12.75">
      <c r="A44" s="16" t="s">
        <v>50</v>
      </c>
      <c r="B44" s="13">
        <v>975</v>
      </c>
      <c r="C44" s="19" t="s">
        <v>22</v>
      </c>
      <c r="D44" s="19" t="s">
        <v>61</v>
      </c>
      <c r="E44" s="17" t="str">
        <f>E45</f>
        <v>97 5 04 00000</v>
      </c>
      <c r="F44" s="17">
        <v>800</v>
      </c>
      <c r="G44" s="18">
        <v>20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</row>
    <row r="45" spans="1:258" ht="12.75">
      <c r="A45" s="16" t="s">
        <v>63</v>
      </c>
      <c r="B45" s="13">
        <v>975</v>
      </c>
      <c r="C45" s="19" t="s">
        <v>22</v>
      </c>
      <c r="D45" s="19" t="s">
        <v>61</v>
      </c>
      <c r="E45" s="17" t="s">
        <v>64</v>
      </c>
      <c r="F45" s="17">
        <v>870</v>
      </c>
      <c r="G45" s="18">
        <v>20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</row>
    <row r="46" spans="1:258" ht="12.75">
      <c r="A46" s="12" t="s">
        <v>65</v>
      </c>
      <c r="B46" s="70">
        <v>975</v>
      </c>
      <c r="C46" s="21" t="s">
        <v>22</v>
      </c>
      <c r="D46" s="21" t="s">
        <v>66</v>
      </c>
      <c r="E46" s="24"/>
      <c r="F46" s="14"/>
      <c r="G46" s="15">
        <f>G47</f>
        <v>1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</row>
    <row r="47" spans="1:258" ht="25.5">
      <c r="A47" s="16" t="s">
        <v>47</v>
      </c>
      <c r="B47" s="13">
        <v>975</v>
      </c>
      <c r="C47" s="19" t="s">
        <v>22</v>
      </c>
      <c r="D47" s="19" t="s">
        <v>66</v>
      </c>
      <c r="E47" s="26" t="str">
        <f>E48</f>
        <v>97 0 00 76050</v>
      </c>
      <c r="F47" s="17">
        <v>240</v>
      </c>
      <c r="G47" s="18">
        <v>1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</row>
    <row r="48" spans="1:258" ht="25.5">
      <c r="A48" s="16" t="s">
        <v>44</v>
      </c>
      <c r="B48" s="13">
        <v>975</v>
      </c>
      <c r="C48" s="19" t="s">
        <v>22</v>
      </c>
      <c r="D48" s="19" t="s">
        <v>66</v>
      </c>
      <c r="E48" s="26" t="s">
        <v>67</v>
      </c>
      <c r="F48" s="17">
        <v>244</v>
      </c>
      <c r="G48" s="18">
        <v>1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</row>
    <row r="49" spans="1:258" ht="12.75">
      <c r="A49" s="12" t="s">
        <v>68</v>
      </c>
      <c r="B49" s="70">
        <v>975</v>
      </c>
      <c r="C49" s="19" t="s">
        <v>69</v>
      </c>
      <c r="D49" s="19"/>
      <c r="E49" s="26"/>
      <c r="F49" s="17"/>
      <c r="G49" s="15">
        <f>G50</f>
        <v>165.9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</row>
    <row r="50" spans="1:258" ht="12.75">
      <c r="A50" s="12" t="s">
        <v>70</v>
      </c>
      <c r="B50" s="70">
        <v>975</v>
      </c>
      <c r="C50" s="19" t="s">
        <v>69</v>
      </c>
      <c r="D50" s="19" t="s">
        <v>27</v>
      </c>
      <c r="E50" s="26"/>
      <c r="F50" s="17"/>
      <c r="G50" s="15">
        <f>G51</f>
        <v>165.9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</row>
    <row r="51" spans="1:258" ht="25.5">
      <c r="A51" s="16" t="s">
        <v>71</v>
      </c>
      <c r="B51" s="13">
        <v>975</v>
      </c>
      <c r="C51" s="19" t="s">
        <v>69</v>
      </c>
      <c r="D51" s="19" t="s">
        <v>27</v>
      </c>
      <c r="E51" s="17" t="str">
        <f>E52</f>
        <v>99 9 00 51180</v>
      </c>
      <c r="F51" s="17"/>
      <c r="G51" s="18">
        <f>G52+G55</f>
        <v>165.9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</row>
    <row r="52" spans="1:258" ht="25.5">
      <c r="A52" s="16" t="s">
        <v>72</v>
      </c>
      <c r="B52" s="13">
        <v>975</v>
      </c>
      <c r="C52" s="19" t="s">
        <v>69</v>
      </c>
      <c r="D52" s="19" t="s">
        <v>27</v>
      </c>
      <c r="E52" s="17" t="str">
        <f>E53</f>
        <v>99 9 00 51180</v>
      </c>
      <c r="F52" s="17"/>
      <c r="G52" s="18">
        <f>G53</f>
        <v>153.9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</row>
    <row r="53" spans="1:258" ht="25.5">
      <c r="A53" s="16" t="s">
        <v>39</v>
      </c>
      <c r="B53" s="13">
        <v>975</v>
      </c>
      <c r="C53" s="19" t="s">
        <v>69</v>
      </c>
      <c r="D53" s="19" t="s">
        <v>27</v>
      </c>
      <c r="E53" s="17" t="str">
        <f>E54</f>
        <v>99 9 00 51180</v>
      </c>
      <c r="F53" s="17">
        <v>110</v>
      </c>
      <c r="G53" s="18">
        <f>G54</f>
        <v>153.9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</row>
    <row r="54" spans="1:258" ht="12.75">
      <c r="A54" s="16" t="s">
        <v>40</v>
      </c>
      <c r="B54" s="13">
        <v>975</v>
      </c>
      <c r="C54" s="19" t="s">
        <v>69</v>
      </c>
      <c r="D54" s="19" t="s">
        <v>27</v>
      </c>
      <c r="E54" s="17" t="str">
        <f>E55</f>
        <v>99 9 00 51180</v>
      </c>
      <c r="F54" s="17">
        <v>111</v>
      </c>
      <c r="G54" s="18">
        <v>153.9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</row>
    <row r="55" spans="1:258" ht="25.5">
      <c r="A55" s="16" t="s">
        <v>44</v>
      </c>
      <c r="B55" s="13">
        <v>975</v>
      </c>
      <c r="C55" s="19" t="s">
        <v>69</v>
      </c>
      <c r="D55" s="19" t="s">
        <v>27</v>
      </c>
      <c r="E55" s="17" t="s">
        <v>73</v>
      </c>
      <c r="F55" s="17">
        <v>244</v>
      </c>
      <c r="G55" s="18">
        <v>12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</row>
    <row r="56" spans="1:258" ht="25.5">
      <c r="A56" s="12" t="s">
        <v>74</v>
      </c>
      <c r="B56" s="13">
        <v>975</v>
      </c>
      <c r="C56" s="21" t="s">
        <v>27</v>
      </c>
      <c r="D56" s="21"/>
      <c r="E56" s="27"/>
      <c r="F56" s="14"/>
      <c r="G56" s="15">
        <f>G57</f>
        <v>30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</row>
    <row r="57" spans="1:258" ht="12.75">
      <c r="A57" s="12" t="s">
        <v>75</v>
      </c>
      <c r="B57" s="13">
        <v>975</v>
      </c>
      <c r="C57" s="21" t="s">
        <v>27</v>
      </c>
      <c r="D57" s="21" t="s">
        <v>76</v>
      </c>
      <c r="E57" s="27"/>
      <c r="F57" s="14"/>
      <c r="G57" s="15">
        <f>G58</f>
        <v>30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</row>
    <row r="58" spans="1:258" ht="25.5">
      <c r="A58" s="16" t="s">
        <v>42</v>
      </c>
      <c r="B58" s="13">
        <v>975</v>
      </c>
      <c r="C58" s="19" t="s">
        <v>27</v>
      </c>
      <c r="D58" s="19" t="s">
        <v>76</v>
      </c>
      <c r="E58" s="28" t="s">
        <v>77</v>
      </c>
      <c r="F58" s="17">
        <v>200</v>
      </c>
      <c r="G58" s="18">
        <f>G59</f>
        <v>30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</row>
    <row r="59" spans="1:258" ht="25.5">
      <c r="A59" s="16" t="s">
        <v>47</v>
      </c>
      <c r="B59" s="13">
        <v>975</v>
      </c>
      <c r="C59" s="19" t="s">
        <v>27</v>
      </c>
      <c r="D59" s="19" t="s">
        <v>76</v>
      </c>
      <c r="E59" s="28" t="s">
        <v>77</v>
      </c>
      <c r="F59" s="17">
        <v>240</v>
      </c>
      <c r="G59" s="18">
        <f>G60</f>
        <v>30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</row>
    <row r="60" spans="1:258" ht="25.5">
      <c r="A60" s="16" t="s">
        <v>44</v>
      </c>
      <c r="B60" s="13">
        <v>975</v>
      </c>
      <c r="C60" s="19" t="s">
        <v>27</v>
      </c>
      <c r="D60" s="19" t="s">
        <v>76</v>
      </c>
      <c r="E60" s="28" t="s">
        <v>77</v>
      </c>
      <c r="F60" s="17">
        <v>244</v>
      </c>
      <c r="G60" s="18">
        <v>30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</row>
    <row r="61" spans="1:258" ht="12.75">
      <c r="A61" s="12" t="s">
        <v>78</v>
      </c>
      <c r="B61" s="70">
        <v>975</v>
      </c>
      <c r="C61" s="21" t="s">
        <v>33</v>
      </c>
      <c r="D61" s="21"/>
      <c r="E61" s="27"/>
      <c r="F61" s="14"/>
      <c r="G61" s="29">
        <v>15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</row>
    <row r="62" spans="1:258" ht="25.5">
      <c r="A62" s="16" t="s">
        <v>42</v>
      </c>
      <c r="B62" s="13">
        <v>975</v>
      </c>
      <c r="C62" s="19" t="s">
        <v>33</v>
      </c>
      <c r="D62" s="19" t="s">
        <v>79</v>
      </c>
      <c r="E62" s="28" t="s">
        <v>80</v>
      </c>
      <c r="F62" s="17">
        <v>200</v>
      </c>
      <c r="G62" s="18">
        <f>G63</f>
        <v>15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</row>
    <row r="63" spans="1:258" ht="25.5">
      <c r="A63" s="16" t="s">
        <v>47</v>
      </c>
      <c r="B63" s="13">
        <v>975</v>
      </c>
      <c r="C63" s="19" t="s">
        <v>33</v>
      </c>
      <c r="D63" s="19" t="s">
        <v>79</v>
      </c>
      <c r="E63" s="28" t="s">
        <v>80</v>
      </c>
      <c r="F63" s="17">
        <v>240</v>
      </c>
      <c r="G63" s="18">
        <f>G64</f>
        <v>15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</row>
    <row r="64" spans="1:258" ht="25.5">
      <c r="A64" s="16" t="s">
        <v>44</v>
      </c>
      <c r="B64" s="13">
        <v>975</v>
      </c>
      <c r="C64" s="19" t="s">
        <v>33</v>
      </c>
      <c r="D64" s="19" t="s">
        <v>79</v>
      </c>
      <c r="E64" s="28" t="s">
        <v>80</v>
      </c>
      <c r="F64" s="17">
        <v>244</v>
      </c>
      <c r="G64" s="18">
        <v>15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</row>
    <row r="65" spans="1:258" ht="25.5">
      <c r="A65" s="16" t="s">
        <v>42</v>
      </c>
      <c r="B65" s="13">
        <v>975</v>
      </c>
      <c r="C65" s="19" t="s">
        <v>33</v>
      </c>
      <c r="D65" s="19" t="s">
        <v>79</v>
      </c>
      <c r="E65" s="28" t="s">
        <v>81</v>
      </c>
      <c r="F65" s="17">
        <v>200</v>
      </c>
      <c r="G65" s="22">
        <v>15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</row>
    <row r="66" spans="1:258" ht="25.5">
      <c r="A66" s="16" t="s">
        <v>44</v>
      </c>
      <c r="B66" s="13">
        <v>975</v>
      </c>
      <c r="C66" s="19" t="s">
        <v>33</v>
      </c>
      <c r="D66" s="19" t="s">
        <v>79</v>
      </c>
      <c r="E66" s="28" t="s">
        <v>81</v>
      </c>
      <c r="F66" s="17">
        <v>240</v>
      </c>
      <c r="G66" s="22">
        <v>15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</row>
    <row r="67" spans="1:258" ht="25.5">
      <c r="A67" s="16" t="s">
        <v>82</v>
      </c>
      <c r="B67" s="13">
        <v>975</v>
      </c>
      <c r="C67" s="19" t="s">
        <v>33</v>
      </c>
      <c r="D67" s="19" t="s">
        <v>79</v>
      </c>
      <c r="E67" s="28" t="s">
        <v>81</v>
      </c>
      <c r="F67" s="17">
        <v>242</v>
      </c>
      <c r="G67" s="18">
        <v>0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</row>
    <row r="68" spans="1:258" ht="25.5">
      <c r="A68" s="16" t="s">
        <v>47</v>
      </c>
      <c r="B68" s="13">
        <v>975</v>
      </c>
      <c r="C68" s="19" t="s">
        <v>33</v>
      </c>
      <c r="D68" s="19" t="s">
        <v>79</v>
      </c>
      <c r="E68" s="28" t="s">
        <v>81</v>
      </c>
      <c r="F68" s="17">
        <v>244</v>
      </c>
      <c r="G68" s="22">
        <v>15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</row>
    <row r="69" spans="1:258" ht="12.75">
      <c r="A69" s="12" t="s">
        <v>83</v>
      </c>
      <c r="B69" s="70">
        <v>975</v>
      </c>
      <c r="C69" s="14" t="s">
        <v>84</v>
      </c>
      <c r="D69" s="14" t="s">
        <v>23</v>
      </c>
      <c r="E69" s="14" t="s">
        <v>24</v>
      </c>
      <c r="F69" s="14" t="s">
        <v>25</v>
      </c>
      <c r="G69" s="15">
        <f>G70</f>
        <v>20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</row>
    <row r="70" spans="1:258" ht="12.75">
      <c r="A70" s="12" t="s">
        <v>85</v>
      </c>
      <c r="B70" s="70">
        <v>975</v>
      </c>
      <c r="C70" s="21" t="s">
        <v>84</v>
      </c>
      <c r="D70" s="21" t="s">
        <v>27</v>
      </c>
      <c r="E70" s="30" t="s">
        <v>86</v>
      </c>
      <c r="F70" s="17"/>
      <c r="G70" s="15">
        <f>G71</f>
        <v>20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</row>
    <row r="71" spans="1:258" ht="25.5">
      <c r="A71" s="16" t="s">
        <v>42</v>
      </c>
      <c r="B71" s="13">
        <v>975</v>
      </c>
      <c r="C71" s="19" t="s">
        <v>84</v>
      </c>
      <c r="D71" s="19" t="s">
        <v>27</v>
      </c>
      <c r="E71" s="31" t="s">
        <v>86</v>
      </c>
      <c r="F71" s="17">
        <v>200</v>
      </c>
      <c r="G71" s="18">
        <f>G72</f>
        <v>20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</row>
    <row r="72" spans="1:258" ht="25.5">
      <c r="A72" s="16" t="s">
        <v>42</v>
      </c>
      <c r="B72" s="13">
        <v>975</v>
      </c>
      <c r="C72" s="19" t="s">
        <v>84</v>
      </c>
      <c r="D72" s="19" t="s">
        <v>27</v>
      </c>
      <c r="E72" s="31" t="s">
        <v>86</v>
      </c>
      <c r="F72" s="17">
        <v>240</v>
      </c>
      <c r="G72" s="18">
        <f>G73</f>
        <v>20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</row>
    <row r="73" spans="1:258" ht="25.5">
      <c r="A73" s="16" t="s">
        <v>47</v>
      </c>
      <c r="B73" s="13">
        <v>975</v>
      </c>
      <c r="C73" s="19" t="s">
        <v>84</v>
      </c>
      <c r="D73" s="19" t="s">
        <v>27</v>
      </c>
      <c r="E73" s="31" t="s">
        <v>86</v>
      </c>
      <c r="F73" s="17">
        <v>244</v>
      </c>
      <c r="G73" s="18">
        <v>20</v>
      </c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</row>
    <row r="74" spans="1:258" ht="12.75">
      <c r="A74" s="32" t="s">
        <v>87</v>
      </c>
      <c r="B74" s="70">
        <v>975</v>
      </c>
      <c r="C74" s="33" t="s">
        <v>88</v>
      </c>
      <c r="D74" s="21"/>
      <c r="E74" s="33"/>
      <c r="F74" s="33"/>
      <c r="G74" s="34">
        <f>G75</f>
        <v>0</v>
      </c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</row>
    <row r="75" spans="1:258" ht="25.5">
      <c r="A75" s="16" t="s">
        <v>42</v>
      </c>
      <c r="B75" s="13">
        <v>975</v>
      </c>
      <c r="C75" s="36" t="s">
        <v>88</v>
      </c>
      <c r="D75" s="19" t="s">
        <v>69</v>
      </c>
      <c r="E75" s="36" t="s">
        <v>89</v>
      </c>
      <c r="F75" s="36">
        <v>200</v>
      </c>
      <c r="G75" s="81">
        <v>0</v>
      </c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</row>
    <row r="76" spans="1:258" ht="25.5">
      <c r="A76" s="16" t="s">
        <v>42</v>
      </c>
      <c r="B76" s="13">
        <v>975</v>
      </c>
      <c r="C76" s="36" t="s">
        <v>88</v>
      </c>
      <c r="D76" s="19" t="s">
        <v>69</v>
      </c>
      <c r="E76" s="36" t="s">
        <v>89</v>
      </c>
      <c r="F76" s="36">
        <v>240</v>
      </c>
      <c r="G76" s="81">
        <v>0</v>
      </c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</row>
    <row r="77" spans="1:258" ht="25.5">
      <c r="A77" s="16" t="s">
        <v>47</v>
      </c>
      <c r="B77" s="13">
        <v>975</v>
      </c>
      <c r="C77" s="36" t="s">
        <v>88</v>
      </c>
      <c r="D77" s="19" t="s">
        <v>69</v>
      </c>
      <c r="E77" s="36" t="s">
        <v>89</v>
      </c>
      <c r="F77" s="36">
        <v>244</v>
      </c>
      <c r="G77" s="81">
        <v>0</v>
      </c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</row>
    <row r="78" spans="1:258" ht="12.75">
      <c r="A78" s="32" t="s">
        <v>90</v>
      </c>
      <c r="B78" s="32"/>
      <c r="C78" s="36"/>
      <c r="D78" s="36"/>
      <c r="E78" s="36"/>
      <c r="F78" s="36"/>
      <c r="G78" s="132">
        <f>G69+G61+G56+G49+G46+G42+G18</f>
        <v>3690.26</v>
      </c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</row>
    <row r="79" spans="1:258" ht="12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</row>
    <row r="80" spans="1:258" ht="12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</row>
    <row r="81" spans="1:258" ht="12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</row>
    <row r="82" spans="1:258" ht="12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</row>
    <row r="83" spans="1:258" ht="12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</row>
    <row r="84" spans="1:258" ht="12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</row>
    <row r="85" spans="1:258" ht="12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</row>
  </sheetData>
  <mergeCells count="21">
    <mergeCell ref="F1:H1"/>
    <mergeCell ref="A2:H2"/>
    <mergeCell ref="A3:H3"/>
    <mergeCell ref="A4:H4"/>
    <mergeCell ref="D5:H5"/>
    <mergeCell ref="D6:H6"/>
    <mergeCell ref="A7:H7"/>
    <mergeCell ref="D8:H8"/>
    <mergeCell ref="D9:H9"/>
    <mergeCell ref="A10:H10"/>
    <mergeCell ref="A11:H11"/>
    <mergeCell ref="A12:H12"/>
    <mergeCell ref="A13:H13"/>
    <mergeCell ref="G14:H14"/>
    <mergeCell ref="D16:D17"/>
    <mergeCell ref="G16:G17"/>
    <mergeCell ref="F16:F17"/>
    <mergeCell ref="E16:E17"/>
    <mergeCell ref="C16:C17"/>
    <mergeCell ref="A16:A17"/>
    <mergeCell ref="B16:B17"/>
  </mergeCells>
  <pageMargins left="0.25" right="0.25" top="0.75" bottom="0.75" header="0.30000001192092901" footer="0.30000001192092901"/>
  <pageSetup paperSize="9" fitToWidth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81"/>
  <sheetViews>
    <sheetView tabSelected="1" topLeftCell="A60" zoomScaleNormal="100" workbookViewId="0">
      <selection activeCell="F80" sqref="F80"/>
    </sheetView>
  </sheetViews>
  <sheetFormatPr defaultColWidth="9.140625" defaultRowHeight="11.25" customHeight="1"/>
  <cols>
    <col min="1" max="1" width="52.28515625" style="2" customWidth="1"/>
    <col min="2" max="2" width="4.42578125" style="2" customWidth="1"/>
    <col min="3" max="3" width="3.28515625" style="2" customWidth="1"/>
    <col min="4" max="4" width="12" style="2" customWidth="1"/>
    <col min="5" max="5" width="3.85546875" style="2" customWidth="1"/>
    <col min="6" max="6" width="9.28515625" style="2" customWidth="1"/>
    <col min="7" max="257" width="9.140625" style="2" customWidth="1"/>
    <col min="258" max="16384" width="9.140625" style="1"/>
  </cols>
  <sheetData>
    <row r="1" spans="1:15" s="1" customFormat="1" ht="12.75">
      <c r="A1" s="3"/>
      <c r="B1" s="10"/>
      <c r="C1" s="10"/>
      <c r="D1" s="121" t="s">
        <v>99</v>
      </c>
      <c r="E1" s="121"/>
      <c r="F1" s="121"/>
      <c r="G1" s="69"/>
    </row>
    <row r="2" spans="1:15" s="1" customFormat="1" ht="12.75" customHeight="1">
      <c r="A2" s="118" t="s">
        <v>92</v>
      </c>
      <c r="B2" s="118"/>
      <c r="C2" s="118"/>
      <c r="D2" s="118"/>
      <c r="E2" s="118"/>
      <c r="F2" s="118"/>
      <c r="G2" s="69"/>
    </row>
    <row r="3" spans="1:15" s="1" customFormat="1" ht="12.75" customHeight="1">
      <c r="A3" s="118" t="s">
        <v>2</v>
      </c>
      <c r="B3" s="118"/>
      <c r="C3" s="118"/>
      <c r="D3" s="118"/>
      <c r="E3" s="118"/>
      <c r="F3" s="118"/>
      <c r="G3" s="69"/>
    </row>
    <row r="4" spans="1:15" s="1" customFormat="1" ht="12.75" customHeight="1">
      <c r="A4" s="118" t="s">
        <v>3</v>
      </c>
      <c r="B4" s="118"/>
      <c r="C4" s="118"/>
      <c r="D4" s="118"/>
      <c r="E4" s="118"/>
      <c r="F4" s="118"/>
      <c r="G4" s="69"/>
    </row>
    <row r="5" spans="1:15" s="1" customFormat="1" ht="12.75" customHeight="1">
      <c r="A5" s="5"/>
      <c r="B5" s="119" t="s">
        <v>4</v>
      </c>
      <c r="C5" s="119"/>
      <c r="D5" s="119"/>
      <c r="E5" s="119"/>
      <c r="F5" s="119"/>
      <c r="G5" s="69"/>
    </row>
    <row r="6" spans="1:15" s="1" customFormat="1" ht="12.75" customHeight="1">
      <c r="A6" s="6"/>
      <c r="B6" s="118" t="s">
        <v>5</v>
      </c>
      <c r="C6" s="118"/>
      <c r="D6" s="118"/>
      <c r="E6" s="118"/>
      <c r="F6" s="118"/>
      <c r="G6" s="69"/>
    </row>
    <row r="7" spans="1:15" s="1" customFormat="1" ht="12.75" customHeight="1">
      <c r="A7" s="118" t="s">
        <v>6</v>
      </c>
      <c r="B7" s="118"/>
      <c r="C7" s="118"/>
      <c r="D7" s="118"/>
      <c r="E7" s="118"/>
      <c r="F7" s="118"/>
      <c r="G7" s="69"/>
    </row>
    <row r="8" spans="1:15" s="1" customFormat="1" ht="12.75" customHeight="1">
      <c r="A8" s="5"/>
      <c r="B8" s="119" t="s">
        <v>7</v>
      </c>
      <c r="C8" s="119"/>
      <c r="D8" s="119"/>
      <c r="E8" s="119"/>
      <c r="F8" s="119"/>
      <c r="G8" s="69"/>
    </row>
    <row r="9" spans="1:15" s="1" customFormat="1" ht="12.75" customHeight="1">
      <c r="A9" s="5"/>
      <c r="B9" s="119" t="s">
        <v>8</v>
      </c>
      <c r="C9" s="119"/>
      <c r="D9" s="119"/>
      <c r="E9" s="119"/>
      <c r="F9" s="119"/>
      <c r="G9" s="69"/>
    </row>
    <row r="10" spans="1:15" s="1" customFormat="1" ht="12.75" customHeight="1">
      <c r="A10" s="120"/>
      <c r="B10" s="120"/>
      <c r="C10" s="120"/>
      <c r="D10" s="120"/>
      <c r="E10" s="120"/>
      <c r="F10" s="120"/>
      <c r="G10" s="7"/>
    </row>
    <row r="11" spans="1:15" s="1" customFormat="1" ht="12.75" customHeight="1">
      <c r="A11" s="115" t="s">
        <v>93</v>
      </c>
      <c r="B11" s="115"/>
      <c r="C11" s="115"/>
      <c r="D11" s="115"/>
      <c r="E11" s="115"/>
      <c r="F11" s="115"/>
      <c r="J11" s="8"/>
      <c r="K11" s="8"/>
      <c r="L11" s="8"/>
      <c r="M11" s="8"/>
      <c r="N11" s="8"/>
      <c r="O11" s="8"/>
    </row>
    <row r="12" spans="1:15" s="1" customFormat="1" ht="12.75" customHeight="1">
      <c r="A12" s="115" t="s">
        <v>10</v>
      </c>
      <c r="B12" s="116"/>
      <c r="C12" s="116"/>
      <c r="D12" s="116"/>
      <c r="E12" s="116"/>
      <c r="F12" s="116"/>
      <c r="J12" s="8"/>
      <c r="K12" s="8"/>
      <c r="L12" s="8"/>
      <c r="M12" s="8"/>
      <c r="N12" s="8"/>
      <c r="O12" s="8"/>
    </row>
    <row r="13" spans="1:15" s="1" customFormat="1" ht="12.75" customHeight="1">
      <c r="A13" s="115" t="s">
        <v>94</v>
      </c>
      <c r="B13" s="115"/>
      <c r="C13" s="115"/>
      <c r="D13" s="115"/>
      <c r="E13" s="115"/>
      <c r="F13" s="115"/>
      <c r="J13" s="8"/>
      <c r="K13" s="8"/>
      <c r="L13" s="8"/>
      <c r="M13" s="8"/>
      <c r="N13" s="8"/>
      <c r="O13" s="8"/>
    </row>
    <row r="14" spans="1:15" s="1" customFormat="1" ht="12.75" customHeight="1">
      <c r="A14" s="115" t="s">
        <v>100</v>
      </c>
      <c r="B14" s="115"/>
      <c r="C14" s="115"/>
      <c r="D14" s="115"/>
      <c r="E14" s="115"/>
      <c r="F14" s="115"/>
    </row>
    <row r="15" spans="1:15" s="1" customFormat="1" ht="12.75" customHeight="1">
      <c r="A15" s="117"/>
      <c r="B15" s="117"/>
      <c r="C15" s="117"/>
      <c r="D15" s="117"/>
      <c r="E15" s="117"/>
      <c r="F15" s="117"/>
    </row>
    <row r="16" spans="1:15" s="1" customFormat="1" ht="12.75" customHeight="1">
      <c r="A16" s="9"/>
      <c r="B16" s="9"/>
      <c r="C16" s="9"/>
      <c r="D16" s="9"/>
      <c r="E16" s="9"/>
      <c r="F16" s="9"/>
    </row>
    <row r="17" spans="1:257" ht="11.25" customHeight="1">
      <c r="A17" s="10"/>
      <c r="B17" s="10"/>
      <c r="C17" s="10"/>
      <c r="D17" s="10"/>
      <c r="E17" s="105" t="s">
        <v>12</v>
      </c>
      <c r="F17" s="106"/>
      <c r="G17" s="1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2.75" customHeight="1">
      <c r="A18" s="125" t="s">
        <v>13</v>
      </c>
      <c r="B18" s="125" t="s">
        <v>15</v>
      </c>
      <c r="C18" s="125" t="s">
        <v>16</v>
      </c>
      <c r="D18" s="125" t="s">
        <v>17</v>
      </c>
      <c r="E18" s="127" t="s">
        <v>18</v>
      </c>
      <c r="F18" s="123" t="s">
        <v>98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17.25" customHeight="1">
      <c r="A19" s="126"/>
      <c r="B19" s="126"/>
      <c r="C19" s="126"/>
      <c r="D19" s="126"/>
      <c r="E19" s="128"/>
      <c r="F19" s="124"/>
      <c r="G19" s="1"/>
      <c r="H19" s="1"/>
      <c r="I19" s="122"/>
      <c r="J19" s="122"/>
      <c r="K19" s="122"/>
      <c r="L19" s="122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ht="19.5" customHeight="1">
      <c r="A20" s="38" t="s">
        <v>21</v>
      </c>
      <c r="B20" s="39" t="s">
        <v>22</v>
      </c>
      <c r="C20" s="39" t="s">
        <v>23</v>
      </c>
      <c r="D20" s="39" t="s">
        <v>24</v>
      </c>
      <c r="E20" s="39" t="s">
        <v>25</v>
      </c>
      <c r="F20" s="40">
        <f>F21+F24+F39</f>
        <v>3438.36</v>
      </c>
      <c r="G20" s="82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</row>
    <row r="21" spans="1:257" s="83" customFormat="1" ht="28.5" customHeight="1">
      <c r="A21" s="84" t="s">
        <v>26</v>
      </c>
      <c r="B21" s="85" t="s">
        <v>22</v>
      </c>
      <c r="C21" s="85" t="s">
        <v>27</v>
      </c>
      <c r="D21" s="85" t="s">
        <v>28</v>
      </c>
      <c r="E21" s="85" t="s">
        <v>25</v>
      </c>
      <c r="F21" s="86">
        <f>F22</f>
        <v>195.2</v>
      </c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/>
      <c r="BX21" s="88"/>
      <c r="BY21" s="88"/>
      <c r="BZ21" s="88"/>
      <c r="CA21" s="88"/>
      <c r="CB21" s="88"/>
      <c r="CC21" s="88"/>
      <c r="CD21" s="88"/>
      <c r="CE21" s="88"/>
      <c r="CF21" s="88"/>
      <c r="CG21" s="88"/>
      <c r="CH21" s="88"/>
      <c r="CI21" s="88"/>
      <c r="CJ21" s="88"/>
      <c r="CK21" s="88"/>
      <c r="CL21" s="88"/>
      <c r="CM21" s="88"/>
      <c r="CN21" s="88"/>
      <c r="CO21" s="88"/>
      <c r="CP21" s="88"/>
      <c r="CQ21" s="88"/>
      <c r="CR21" s="88"/>
      <c r="CS21" s="88"/>
      <c r="CT21" s="88"/>
      <c r="CU21" s="88"/>
      <c r="CV21" s="88"/>
      <c r="CW21" s="88"/>
      <c r="CX21" s="88"/>
      <c r="CY21" s="88"/>
      <c r="CZ21" s="88"/>
      <c r="DA21" s="88"/>
      <c r="DB21" s="88"/>
      <c r="DC21" s="88"/>
      <c r="DD21" s="88"/>
      <c r="DE21" s="88"/>
      <c r="DF21" s="88"/>
      <c r="DG21" s="88"/>
      <c r="DH21" s="88"/>
      <c r="DI21" s="88"/>
      <c r="DJ21" s="88"/>
      <c r="DK21" s="88"/>
      <c r="DL21" s="88"/>
      <c r="DM21" s="88"/>
      <c r="DN21" s="88"/>
      <c r="DO21" s="88"/>
      <c r="DP21" s="88"/>
      <c r="DQ21" s="88"/>
      <c r="DR21" s="88"/>
      <c r="DS21" s="88"/>
      <c r="DT21" s="88"/>
      <c r="DU21" s="88"/>
      <c r="DV21" s="88"/>
      <c r="DW21" s="88"/>
      <c r="DX21" s="88"/>
      <c r="DY21" s="88"/>
      <c r="DZ21" s="88"/>
      <c r="EA21" s="88"/>
      <c r="EB21" s="88"/>
      <c r="EC21" s="88"/>
      <c r="ED21" s="88"/>
      <c r="EE21" s="88"/>
      <c r="EF21" s="88"/>
      <c r="EG21" s="88"/>
      <c r="EH21" s="88"/>
      <c r="EI21" s="88"/>
      <c r="EJ21" s="88"/>
      <c r="EK21" s="88"/>
      <c r="EL21" s="88"/>
      <c r="EM21" s="88"/>
      <c r="EN21" s="88"/>
      <c r="EO21" s="88"/>
      <c r="EP21" s="88"/>
      <c r="EQ21" s="88"/>
      <c r="ER21" s="88"/>
      <c r="ES21" s="88"/>
      <c r="ET21" s="88"/>
      <c r="EU21" s="88"/>
      <c r="EV21" s="88"/>
      <c r="EW21" s="88"/>
      <c r="EX21" s="88"/>
      <c r="EY21" s="88"/>
      <c r="EZ21" s="88"/>
      <c r="FA21" s="88"/>
      <c r="FB21" s="88"/>
      <c r="FC21" s="88"/>
      <c r="FD21" s="88"/>
      <c r="FE21" s="88"/>
      <c r="FF21" s="88"/>
      <c r="FG21" s="88"/>
      <c r="FH21" s="88"/>
      <c r="FI21" s="88"/>
      <c r="FJ21" s="88"/>
      <c r="FK21" s="88"/>
      <c r="FL21" s="88"/>
      <c r="FM21" s="88"/>
      <c r="FN21" s="88"/>
      <c r="FO21" s="88"/>
      <c r="FP21" s="88"/>
      <c r="FQ21" s="88"/>
      <c r="FR21" s="88"/>
      <c r="FS21" s="88"/>
      <c r="FT21" s="88"/>
      <c r="FU21" s="88"/>
      <c r="FV21" s="88"/>
      <c r="FW21" s="88"/>
      <c r="FX21" s="88"/>
      <c r="FY21" s="88"/>
      <c r="FZ21" s="88"/>
      <c r="GA21" s="88"/>
      <c r="GB21" s="88"/>
      <c r="GC21" s="88"/>
      <c r="GD21" s="88"/>
      <c r="GE21" s="88"/>
      <c r="GF21" s="88"/>
      <c r="GG21" s="88"/>
      <c r="GH21" s="88"/>
      <c r="GI21" s="88"/>
      <c r="GJ21" s="88"/>
      <c r="GK21" s="88"/>
      <c r="GL21" s="88"/>
      <c r="GM21" s="88"/>
      <c r="GN21" s="88"/>
      <c r="GO21" s="88"/>
      <c r="GP21" s="88"/>
      <c r="GQ21" s="88"/>
      <c r="GR21" s="88"/>
      <c r="GS21" s="88"/>
      <c r="GT21" s="88"/>
      <c r="GU21" s="88"/>
      <c r="GV21" s="88"/>
      <c r="GW21" s="88"/>
      <c r="GX21" s="88"/>
      <c r="GY21" s="88"/>
      <c r="GZ21" s="88"/>
      <c r="HA21" s="88"/>
      <c r="HB21" s="88"/>
      <c r="HC21" s="88"/>
      <c r="HD21" s="88"/>
      <c r="HE21" s="88"/>
      <c r="HF21" s="88"/>
      <c r="HG21" s="88"/>
      <c r="HH21" s="88"/>
      <c r="HI21" s="88"/>
      <c r="HJ21" s="88"/>
      <c r="HK21" s="88"/>
      <c r="HL21" s="88"/>
      <c r="HM21" s="88"/>
      <c r="HN21" s="88"/>
      <c r="HO21" s="88"/>
      <c r="HP21" s="88"/>
      <c r="HQ21" s="88"/>
      <c r="HR21" s="88"/>
      <c r="HS21" s="88"/>
      <c r="HT21" s="88"/>
      <c r="HU21" s="88"/>
      <c r="HV21" s="88"/>
      <c r="HW21" s="88"/>
      <c r="HX21" s="88"/>
      <c r="HY21" s="88"/>
      <c r="HZ21" s="88"/>
      <c r="IA21" s="88"/>
      <c r="IB21" s="88"/>
      <c r="IC21" s="88"/>
      <c r="ID21" s="88"/>
      <c r="IE21" s="88"/>
      <c r="IF21" s="88"/>
      <c r="IG21" s="88"/>
      <c r="IH21" s="88"/>
      <c r="II21" s="88"/>
      <c r="IJ21" s="88"/>
      <c r="IK21" s="88"/>
      <c r="IL21" s="88"/>
      <c r="IM21" s="88"/>
      <c r="IN21" s="88"/>
      <c r="IO21" s="88"/>
      <c r="IP21" s="88"/>
      <c r="IQ21" s="88"/>
      <c r="IR21" s="88"/>
      <c r="IS21" s="88"/>
      <c r="IT21" s="88"/>
      <c r="IU21" s="88"/>
      <c r="IV21" s="88"/>
      <c r="IW21" s="88"/>
    </row>
    <row r="22" spans="1:257" s="83" customFormat="1" ht="34.5" customHeight="1">
      <c r="A22" s="89" t="s">
        <v>29</v>
      </c>
      <c r="B22" s="90" t="s">
        <v>22</v>
      </c>
      <c r="C22" s="90" t="s">
        <v>27</v>
      </c>
      <c r="D22" s="90" t="str">
        <f>D23</f>
        <v>79 5 00 00110</v>
      </c>
      <c r="E22" s="90" t="s">
        <v>25</v>
      </c>
      <c r="F22" s="91">
        <f>F23</f>
        <v>195.2</v>
      </c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8"/>
      <c r="BP22" s="88"/>
      <c r="BQ22" s="88"/>
      <c r="BR22" s="88"/>
      <c r="BS22" s="88"/>
      <c r="BT22" s="88"/>
      <c r="BU22" s="88"/>
      <c r="BV22" s="88"/>
      <c r="BW22" s="88"/>
      <c r="BX22" s="88"/>
      <c r="BY22" s="88"/>
      <c r="BZ22" s="88"/>
      <c r="CA22" s="88"/>
      <c r="CB22" s="88"/>
      <c r="CC22" s="88"/>
      <c r="CD22" s="88"/>
      <c r="CE22" s="88"/>
      <c r="CF22" s="88"/>
      <c r="CG22" s="88"/>
      <c r="CH22" s="88"/>
      <c r="CI22" s="88"/>
      <c r="CJ22" s="88"/>
      <c r="CK22" s="88"/>
      <c r="CL22" s="88"/>
      <c r="CM22" s="88"/>
      <c r="CN22" s="88"/>
      <c r="CO22" s="88"/>
      <c r="CP22" s="88"/>
      <c r="CQ22" s="88"/>
      <c r="CR22" s="88"/>
      <c r="CS22" s="88"/>
      <c r="CT22" s="88"/>
      <c r="CU22" s="88"/>
      <c r="CV22" s="88"/>
      <c r="CW22" s="88"/>
      <c r="CX22" s="88"/>
      <c r="CY22" s="88"/>
      <c r="CZ22" s="88"/>
      <c r="DA22" s="88"/>
      <c r="DB22" s="88"/>
      <c r="DC22" s="88"/>
      <c r="DD22" s="88"/>
      <c r="DE22" s="88"/>
      <c r="DF22" s="88"/>
      <c r="DG22" s="88"/>
      <c r="DH22" s="88"/>
      <c r="DI22" s="88"/>
      <c r="DJ22" s="88"/>
      <c r="DK22" s="88"/>
      <c r="DL22" s="88"/>
      <c r="DM22" s="88"/>
      <c r="DN22" s="88"/>
      <c r="DO22" s="88"/>
      <c r="DP22" s="88"/>
      <c r="DQ22" s="88"/>
      <c r="DR22" s="88"/>
      <c r="DS22" s="88"/>
      <c r="DT22" s="88"/>
      <c r="DU22" s="88"/>
      <c r="DV22" s="88"/>
      <c r="DW22" s="88"/>
      <c r="DX22" s="88"/>
      <c r="DY22" s="88"/>
      <c r="DZ22" s="88"/>
      <c r="EA22" s="88"/>
      <c r="EB22" s="88"/>
      <c r="EC22" s="88"/>
      <c r="ED22" s="88"/>
      <c r="EE22" s="88"/>
      <c r="EF22" s="88"/>
      <c r="EG22" s="88"/>
      <c r="EH22" s="88"/>
      <c r="EI22" s="88"/>
      <c r="EJ22" s="88"/>
      <c r="EK22" s="88"/>
      <c r="EL22" s="88"/>
      <c r="EM22" s="88"/>
      <c r="EN22" s="88"/>
      <c r="EO22" s="88"/>
      <c r="EP22" s="88"/>
      <c r="EQ22" s="88"/>
      <c r="ER22" s="88"/>
      <c r="ES22" s="88"/>
      <c r="ET22" s="88"/>
      <c r="EU22" s="88"/>
      <c r="EV22" s="88"/>
      <c r="EW22" s="88"/>
      <c r="EX22" s="88"/>
      <c r="EY22" s="88"/>
      <c r="EZ22" s="88"/>
      <c r="FA22" s="88"/>
      <c r="FB22" s="88"/>
      <c r="FC22" s="88"/>
      <c r="FD22" s="88"/>
      <c r="FE22" s="88"/>
      <c r="FF22" s="88"/>
      <c r="FG22" s="88"/>
      <c r="FH22" s="88"/>
      <c r="FI22" s="88"/>
      <c r="FJ22" s="88"/>
      <c r="FK22" s="88"/>
      <c r="FL22" s="88"/>
      <c r="FM22" s="88"/>
      <c r="FN22" s="88"/>
      <c r="FO22" s="88"/>
      <c r="FP22" s="88"/>
      <c r="FQ22" s="88"/>
      <c r="FR22" s="88"/>
      <c r="FS22" s="88"/>
      <c r="FT22" s="88"/>
      <c r="FU22" s="88"/>
      <c r="FV22" s="88"/>
      <c r="FW22" s="88"/>
      <c r="FX22" s="88"/>
      <c r="FY22" s="88"/>
      <c r="FZ22" s="88"/>
      <c r="GA22" s="88"/>
      <c r="GB22" s="88"/>
      <c r="GC22" s="88"/>
      <c r="GD22" s="88"/>
      <c r="GE22" s="88"/>
      <c r="GF22" s="88"/>
      <c r="GG22" s="88"/>
      <c r="GH22" s="88"/>
      <c r="GI22" s="88"/>
      <c r="GJ22" s="88"/>
      <c r="GK22" s="88"/>
      <c r="GL22" s="88"/>
      <c r="GM22" s="88"/>
      <c r="GN22" s="88"/>
      <c r="GO22" s="88"/>
      <c r="GP22" s="88"/>
      <c r="GQ22" s="88"/>
      <c r="GR22" s="88"/>
      <c r="GS22" s="88"/>
      <c r="GT22" s="88"/>
      <c r="GU22" s="88"/>
      <c r="GV22" s="88"/>
      <c r="GW22" s="88"/>
      <c r="GX22" s="88"/>
      <c r="GY22" s="88"/>
      <c r="GZ22" s="88"/>
      <c r="HA22" s="88"/>
      <c r="HB22" s="88"/>
      <c r="HC22" s="88"/>
      <c r="HD22" s="88"/>
      <c r="HE22" s="88"/>
      <c r="HF22" s="88"/>
      <c r="HG22" s="88"/>
      <c r="HH22" s="88"/>
      <c r="HI22" s="88"/>
      <c r="HJ22" s="88"/>
      <c r="HK22" s="88"/>
      <c r="HL22" s="88"/>
      <c r="HM22" s="88"/>
      <c r="HN22" s="88"/>
      <c r="HO22" s="88"/>
      <c r="HP22" s="88"/>
      <c r="HQ22" s="88"/>
      <c r="HR22" s="88"/>
      <c r="HS22" s="88"/>
      <c r="HT22" s="88"/>
      <c r="HU22" s="88"/>
      <c r="HV22" s="88"/>
      <c r="HW22" s="88"/>
      <c r="HX22" s="88"/>
      <c r="HY22" s="88"/>
      <c r="HZ22" s="88"/>
      <c r="IA22" s="88"/>
      <c r="IB22" s="88"/>
      <c r="IC22" s="88"/>
      <c r="ID22" s="88"/>
      <c r="IE22" s="88"/>
      <c r="IF22" s="88"/>
      <c r="IG22" s="88"/>
      <c r="IH22" s="88"/>
      <c r="II22" s="88"/>
      <c r="IJ22" s="88"/>
      <c r="IK22" s="88"/>
      <c r="IL22" s="88"/>
      <c r="IM22" s="88"/>
      <c r="IN22" s="88"/>
      <c r="IO22" s="88"/>
      <c r="IP22" s="88"/>
      <c r="IQ22" s="88"/>
      <c r="IR22" s="88"/>
      <c r="IS22" s="88"/>
      <c r="IT22" s="88"/>
      <c r="IU22" s="88"/>
      <c r="IV22" s="88"/>
      <c r="IW22" s="88"/>
    </row>
    <row r="23" spans="1:257" s="83" customFormat="1" ht="30" customHeight="1">
      <c r="A23" s="89" t="s">
        <v>30</v>
      </c>
      <c r="B23" s="92" t="s">
        <v>22</v>
      </c>
      <c r="C23" s="92" t="s">
        <v>27</v>
      </c>
      <c r="D23" s="90" t="s">
        <v>31</v>
      </c>
      <c r="E23" s="90">
        <v>120</v>
      </c>
      <c r="F23" s="93">
        <v>195.2</v>
      </c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8"/>
      <c r="EV23" s="88"/>
      <c r="EW23" s="88"/>
      <c r="EX23" s="88"/>
      <c r="EY23" s="88"/>
      <c r="EZ23" s="88"/>
      <c r="FA23" s="88"/>
      <c r="FB23" s="88"/>
      <c r="FC23" s="88"/>
      <c r="FD23" s="88"/>
      <c r="FE23" s="88"/>
      <c r="FF23" s="88"/>
      <c r="FG23" s="88"/>
      <c r="FH23" s="88"/>
      <c r="FI23" s="88"/>
      <c r="FJ23" s="88"/>
      <c r="FK23" s="88"/>
      <c r="FL23" s="88"/>
      <c r="FM23" s="88"/>
      <c r="FN23" s="88"/>
      <c r="FO23" s="88"/>
      <c r="FP23" s="88"/>
      <c r="FQ23" s="88"/>
      <c r="FR23" s="88"/>
      <c r="FS23" s="88"/>
      <c r="FT23" s="88"/>
      <c r="FU23" s="88"/>
      <c r="FV23" s="88"/>
      <c r="FW23" s="88"/>
      <c r="FX23" s="88"/>
      <c r="FY23" s="88"/>
      <c r="FZ23" s="88"/>
      <c r="GA23" s="88"/>
      <c r="GB23" s="88"/>
      <c r="GC23" s="88"/>
      <c r="GD23" s="88"/>
      <c r="GE23" s="88"/>
      <c r="GF23" s="88"/>
      <c r="GG23" s="88"/>
      <c r="GH23" s="88"/>
      <c r="GI23" s="88"/>
      <c r="GJ23" s="88"/>
      <c r="GK23" s="88"/>
      <c r="GL23" s="88"/>
      <c r="GM23" s="88"/>
      <c r="GN23" s="88"/>
      <c r="GO23" s="88"/>
      <c r="GP23" s="88"/>
      <c r="GQ23" s="88"/>
      <c r="GR23" s="88"/>
      <c r="GS23" s="88"/>
      <c r="GT23" s="88"/>
      <c r="GU23" s="88"/>
      <c r="GV23" s="88"/>
      <c r="GW23" s="88"/>
      <c r="GX23" s="88"/>
      <c r="GY23" s="88"/>
      <c r="GZ23" s="88"/>
      <c r="HA23" s="88"/>
      <c r="HB23" s="88"/>
      <c r="HC23" s="88"/>
      <c r="HD23" s="88"/>
      <c r="HE23" s="88"/>
      <c r="HF23" s="88"/>
      <c r="HG23" s="88"/>
      <c r="HH23" s="88"/>
      <c r="HI23" s="88"/>
      <c r="HJ23" s="88"/>
      <c r="HK23" s="88"/>
      <c r="HL23" s="88"/>
      <c r="HM23" s="88"/>
      <c r="HN23" s="88"/>
      <c r="HO23" s="88"/>
      <c r="HP23" s="88"/>
      <c r="HQ23" s="88"/>
      <c r="HR23" s="88"/>
      <c r="HS23" s="88"/>
      <c r="HT23" s="88"/>
      <c r="HU23" s="88"/>
      <c r="HV23" s="88"/>
      <c r="HW23" s="88"/>
      <c r="HX23" s="88"/>
      <c r="HY23" s="88"/>
      <c r="HZ23" s="88"/>
      <c r="IA23" s="88"/>
      <c r="IB23" s="88"/>
      <c r="IC23" s="88"/>
      <c r="ID23" s="88"/>
      <c r="IE23" s="88"/>
      <c r="IF23" s="88"/>
      <c r="IG23" s="88"/>
      <c r="IH23" s="88"/>
      <c r="II23" s="88"/>
      <c r="IJ23" s="88"/>
      <c r="IK23" s="88"/>
      <c r="IL23" s="88"/>
      <c r="IM23" s="88"/>
      <c r="IN23" s="88"/>
      <c r="IO23" s="88"/>
      <c r="IP23" s="88"/>
      <c r="IQ23" s="88"/>
      <c r="IR23" s="88"/>
      <c r="IS23" s="88"/>
      <c r="IT23" s="88"/>
      <c r="IU23" s="88"/>
      <c r="IV23" s="88"/>
      <c r="IW23" s="88"/>
    </row>
    <row r="24" spans="1:257" ht="27.75" customHeight="1">
      <c r="A24" s="38" t="s">
        <v>32</v>
      </c>
      <c r="B24" s="39" t="s">
        <v>22</v>
      </c>
      <c r="C24" s="39" t="s">
        <v>33</v>
      </c>
      <c r="D24" s="39" t="s">
        <v>24</v>
      </c>
      <c r="E24" s="39" t="s">
        <v>25</v>
      </c>
      <c r="F24" s="40">
        <f>F25</f>
        <v>2661.26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31.5" customHeight="1">
      <c r="A25" s="41" t="s">
        <v>34</v>
      </c>
      <c r="B25" s="42" t="s">
        <v>22</v>
      </c>
      <c r="C25" s="44" t="s">
        <v>33</v>
      </c>
      <c r="D25" s="42" t="str">
        <f>D26</f>
        <v>78 6 00 00000</v>
      </c>
      <c r="E25" s="42" t="s">
        <v>25</v>
      </c>
      <c r="F25" s="43">
        <f>F26</f>
        <v>2661.26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25.5">
      <c r="A26" s="46" t="s">
        <v>35</v>
      </c>
      <c r="B26" s="47" t="s">
        <v>22</v>
      </c>
      <c r="C26" s="48" t="s">
        <v>33</v>
      </c>
      <c r="D26" s="47" t="s">
        <v>36</v>
      </c>
      <c r="E26" s="47" t="s">
        <v>25</v>
      </c>
      <c r="F26" s="49">
        <f>F27</f>
        <v>2661.26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51.75" customHeight="1">
      <c r="A27" s="41" t="s">
        <v>37</v>
      </c>
      <c r="B27" s="44" t="s">
        <v>22</v>
      </c>
      <c r="C27" s="44" t="s">
        <v>33</v>
      </c>
      <c r="D27" s="42" t="str">
        <f>D28</f>
        <v>78 6 00 00110</v>
      </c>
      <c r="E27" s="42" t="s">
        <v>38</v>
      </c>
      <c r="F27" s="43">
        <f>F28+F30</f>
        <v>2661.26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27" customHeight="1">
      <c r="A28" s="41" t="s">
        <v>39</v>
      </c>
      <c r="B28" s="44" t="s">
        <v>22</v>
      </c>
      <c r="C28" s="44" t="s">
        <v>33</v>
      </c>
      <c r="D28" s="42" t="str">
        <f>D29</f>
        <v>78 6 00 00110</v>
      </c>
      <c r="E28" s="42">
        <v>120</v>
      </c>
      <c r="F28" s="43">
        <v>2401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25.5" customHeight="1">
      <c r="A29" s="41" t="s">
        <v>40</v>
      </c>
      <c r="B29" s="44" t="s">
        <v>22</v>
      </c>
      <c r="C29" s="44" t="s">
        <v>33</v>
      </c>
      <c r="D29" s="42" t="s">
        <v>41</v>
      </c>
      <c r="E29" s="42">
        <v>121</v>
      </c>
      <c r="F29" s="43">
        <v>1844.1</v>
      </c>
      <c r="G29" s="1"/>
      <c r="H29" s="104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ht="27.75" customHeight="1">
      <c r="A30" s="41" t="s">
        <v>42</v>
      </c>
      <c r="B30" s="44" t="s">
        <v>22</v>
      </c>
      <c r="C30" s="44" t="s">
        <v>33</v>
      </c>
      <c r="D30" s="42" t="str">
        <f>D31</f>
        <v>78 6 00 00190</v>
      </c>
      <c r="E30" s="42" t="s">
        <v>43</v>
      </c>
      <c r="F30" s="43">
        <f>F31</f>
        <v>260.26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</row>
    <row r="31" spans="1:257" ht="31.5" customHeight="1">
      <c r="A31" s="51" t="s">
        <v>44</v>
      </c>
      <c r="B31" s="44" t="s">
        <v>22</v>
      </c>
      <c r="C31" s="44" t="s">
        <v>33</v>
      </c>
      <c r="D31" s="42" t="str">
        <f>D32</f>
        <v>78 6 00 00190</v>
      </c>
      <c r="E31" s="42" t="s">
        <v>45</v>
      </c>
      <c r="F31" s="43">
        <f>F32+F33+F34</f>
        <v>260.26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31.5" customHeight="1">
      <c r="A32" s="52" t="s">
        <v>46</v>
      </c>
      <c r="B32" s="53" t="s">
        <v>22</v>
      </c>
      <c r="C32" s="44" t="s">
        <v>33</v>
      </c>
      <c r="D32" s="42" t="str">
        <f>D33</f>
        <v>78 6 00 00190</v>
      </c>
      <c r="E32" s="42">
        <v>242</v>
      </c>
      <c r="F32" s="50">
        <v>98.46</v>
      </c>
      <c r="G32" s="1"/>
      <c r="H32" s="1"/>
      <c r="I32" s="2" t="s">
        <v>23</v>
      </c>
      <c r="J32" s="94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10" s="1" customFormat="1" ht="26.25" customHeight="1">
      <c r="A33" s="54" t="s">
        <v>47</v>
      </c>
      <c r="B33" s="44" t="s">
        <v>22</v>
      </c>
      <c r="C33" s="44" t="s">
        <v>33</v>
      </c>
      <c r="D33" s="42" t="s">
        <v>48</v>
      </c>
      <c r="E33" s="42" t="s">
        <v>49</v>
      </c>
      <c r="F33" s="50">
        <v>101.8</v>
      </c>
      <c r="J33" s="94"/>
    </row>
    <row r="34" spans="1:10" s="1" customFormat="1" ht="25.5">
      <c r="A34" s="95" t="s">
        <v>50</v>
      </c>
      <c r="B34" s="96" t="s">
        <v>22</v>
      </c>
      <c r="C34" s="96" t="s">
        <v>33</v>
      </c>
      <c r="D34" s="97" t="str">
        <f>D35</f>
        <v>78 6 00 00190</v>
      </c>
      <c r="E34" s="97" t="s">
        <v>51</v>
      </c>
      <c r="F34" s="98">
        <f>F35</f>
        <v>60</v>
      </c>
      <c r="J34" s="94"/>
    </row>
    <row r="35" spans="1:10" s="1" customFormat="1" ht="31.5" customHeight="1">
      <c r="A35" s="89" t="s">
        <v>52</v>
      </c>
      <c r="B35" s="92" t="s">
        <v>22</v>
      </c>
      <c r="C35" s="92" t="s">
        <v>33</v>
      </c>
      <c r="D35" s="90" t="str">
        <f>D36</f>
        <v>78 6 00 00190</v>
      </c>
      <c r="E35" s="90" t="s">
        <v>53</v>
      </c>
      <c r="F35" s="91">
        <f>F36+F37+F38</f>
        <v>60</v>
      </c>
      <c r="J35" s="99"/>
    </row>
    <row r="36" spans="1:10" s="1" customFormat="1" ht="16.5" customHeight="1">
      <c r="A36" s="89" t="s">
        <v>54</v>
      </c>
      <c r="B36" s="92" t="s">
        <v>22</v>
      </c>
      <c r="C36" s="92" t="s">
        <v>33</v>
      </c>
      <c r="D36" s="90" t="str">
        <f>D37</f>
        <v>78 6 00 00190</v>
      </c>
      <c r="E36" s="90" t="s">
        <v>55</v>
      </c>
      <c r="F36" s="91">
        <v>49.3</v>
      </c>
    </row>
    <row r="37" spans="1:10" s="1" customFormat="1" ht="16.5" customHeight="1">
      <c r="A37" s="89" t="s">
        <v>56</v>
      </c>
      <c r="B37" s="92" t="s">
        <v>22</v>
      </c>
      <c r="C37" s="92" t="s">
        <v>33</v>
      </c>
      <c r="D37" s="90" t="str">
        <f>D38</f>
        <v>78 6 00 00190</v>
      </c>
      <c r="E37" s="90">
        <v>852</v>
      </c>
      <c r="F37" s="100">
        <v>2.7</v>
      </c>
    </row>
    <row r="38" spans="1:10" s="1" customFormat="1" ht="18.75" customHeight="1">
      <c r="A38" s="89" t="s">
        <v>57</v>
      </c>
      <c r="B38" s="92" t="s">
        <v>22</v>
      </c>
      <c r="C38" s="92" t="s">
        <v>33</v>
      </c>
      <c r="D38" s="90" t="s">
        <v>48</v>
      </c>
      <c r="E38" s="90">
        <v>853</v>
      </c>
      <c r="F38" s="91">
        <v>8</v>
      </c>
    </row>
    <row r="39" spans="1:10" s="1" customFormat="1" ht="25.5">
      <c r="A39" s="95" t="s">
        <v>58</v>
      </c>
      <c r="B39" s="96" t="s">
        <v>22</v>
      </c>
      <c r="C39" s="96" t="s">
        <v>33</v>
      </c>
      <c r="D39" s="97"/>
      <c r="E39" s="97"/>
      <c r="F39" s="98">
        <f>F40</f>
        <v>581.9</v>
      </c>
    </row>
    <row r="40" spans="1:10" s="1" customFormat="1" ht="55.5" customHeight="1">
      <c r="A40" s="89" t="s">
        <v>37</v>
      </c>
      <c r="B40" s="92" t="s">
        <v>22</v>
      </c>
      <c r="C40" s="92" t="s">
        <v>33</v>
      </c>
      <c r="D40" s="90" t="str">
        <f>D41</f>
        <v>78 5 00 00110</v>
      </c>
      <c r="E40" s="90" t="s">
        <v>38</v>
      </c>
      <c r="F40" s="91">
        <f>F41</f>
        <v>581.9</v>
      </c>
    </row>
    <row r="41" spans="1:10" s="1" customFormat="1" ht="27" customHeight="1">
      <c r="A41" s="89" t="s">
        <v>39</v>
      </c>
      <c r="B41" s="92" t="s">
        <v>22</v>
      </c>
      <c r="C41" s="92" t="s">
        <v>33</v>
      </c>
      <c r="D41" s="90" t="str">
        <f>D42</f>
        <v>78 5 00 00110</v>
      </c>
      <c r="E41" s="90">
        <v>120</v>
      </c>
      <c r="F41" s="91">
        <v>581.9</v>
      </c>
    </row>
    <row r="42" spans="1:10" s="1" customFormat="1" ht="12.75">
      <c r="A42" s="89" t="s">
        <v>40</v>
      </c>
      <c r="B42" s="92" t="s">
        <v>22</v>
      </c>
      <c r="C42" s="92" t="s">
        <v>33</v>
      </c>
      <c r="D42" s="90" t="s">
        <v>59</v>
      </c>
      <c r="E42" s="90">
        <v>121</v>
      </c>
      <c r="F42" s="91">
        <v>447</v>
      </c>
    </row>
    <row r="43" spans="1:10" s="1" customFormat="1" ht="12.75" hidden="1">
      <c r="A43" s="41"/>
      <c r="B43" s="44"/>
      <c r="C43" s="44"/>
      <c r="D43" s="42"/>
      <c r="E43" s="42"/>
      <c r="F43" s="43"/>
    </row>
    <row r="44" spans="1:10" s="1" customFormat="1" ht="18" customHeight="1">
      <c r="A44" s="46" t="s">
        <v>60</v>
      </c>
      <c r="B44" s="47" t="s">
        <v>22</v>
      </c>
      <c r="C44" s="47" t="s">
        <v>61</v>
      </c>
      <c r="D44" s="39"/>
      <c r="E44" s="39" t="s">
        <v>25</v>
      </c>
      <c r="F44" s="49">
        <f>F45</f>
        <v>20</v>
      </c>
    </row>
    <row r="45" spans="1:10" s="1" customFormat="1" ht="18.75" customHeight="1">
      <c r="A45" s="41" t="s">
        <v>62</v>
      </c>
      <c r="B45" s="44" t="s">
        <v>22</v>
      </c>
      <c r="C45" s="44" t="s">
        <v>61</v>
      </c>
      <c r="D45" s="42" t="str">
        <f>D46</f>
        <v>97 5 04 00000</v>
      </c>
      <c r="E45" s="42" t="s">
        <v>25</v>
      </c>
      <c r="F45" s="43">
        <v>20</v>
      </c>
    </row>
    <row r="46" spans="1:10" s="1" customFormat="1" ht="14.25" customHeight="1">
      <c r="A46" s="41" t="s">
        <v>50</v>
      </c>
      <c r="B46" s="44" t="s">
        <v>22</v>
      </c>
      <c r="C46" s="44" t="s">
        <v>61</v>
      </c>
      <c r="D46" s="42" t="str">
        <f>D47</f>
        <v>97 5 04 00000</v>
      </c>
      <c r="E46" s="42">
        <v>800</v>
      </c>
      <c r="F46" s="43">
        <v>20</v>
      </c>
    </row>
    <row r="47" spans="1:10" s="1" customFormat="1" ht="18" customHeight="1">
      <c r="A47" s="41" t="s">
        <v>63</v>
      </c>
      <c r="B47" s="44" t="s">
        <v>22</v>
      </c>
      <c r="C47" s="44" t="s">
        <v>61</v>
      </c>
      <c r="D47" s="42" t="s">
        <v>64</v>
      </c>
      <c r="E47" s="42">
        <v>870</v>
      </c>
      <c r="F47" s="43">
        <v>20</v>
      </c>
    </row>
    <row r="48" spans="1:10" s="25" customFormat="1" ht="18.75" customHeight="1">
      <c r="A48" s="46" t="s">
        <v>65</v>
      </c>
      <c r="B48" s="48" t="s">
        <v>22</v>
      </c>
      <c r="C48" s="48" t="s">
        <v>66</v>
      </c>
      <c r="D48" s="55"/>
      <c r="E48" s="47"/>
      <c r="F48" s="49">
        <f>F49</f>
        <v>1</v>
      </c>
      <c r="H48" s="56"/>
    </row>
    <row r="49" spans="1:8" s="25" customFormat="1" ht="30.75" customHeight="1">
      <c r="A49" s="41" t="s">
        <v>47</v>
      </c>
      <c r="B49" s="44" t="s">
        <v>22</v>
      </c>
      <c r="C49" s="44" t="s">
        <v>66</v>
      </c>
      <c r="D49" s="57" t="str">
        <f>D50</f>
        <v>97 0 00 76050</v>
      </c>
      <c r="E49" s="42">
        <v>240</v>
      </c>
      <c r="F49" s="43">
        <v>1</v>
      </c>
      <c r="H49" s="56"/>
    </row>
    <row r="50" spans="1:8" s="25" customFormat="1" ht="27" customHeight="1">
      <c r="A50" s="41" t="s">
        <v>44</v>
      </c>
      <c r="B50" s="44" t="s">
        <v>22</v>
      </c>
      <c r="C50" s="44" t="s">
        <v>66</v>
      </c>
      <c r="D50" s="57" t="s">
        <v>67</v>
      </c>
      <c r="E50" s="42">
        <v>244</v>
      </c>
      <c r="F50" s="43">
        <v>1</v>
      </c>
      <c r="H50" s="56"/>
    </row>
    <row r="51" spans="1:8" s="25" customFormat="1" ht="11.25" customHeight="1">
      <c r="A51" s="46" t="s">
        <v>68</v>
      </c>
      <c r="B51" s="44" t="s">
        <v>69</v>
      </c>
      <c r="C51" s="44"/>
      <c r="D51" s="57"/>
      <c r="E51" s="42"/>
      <c r="F51" s="49">
        <f>F52</f>
        <v>165.9</v>
      </c>
      <c r="H51" s="56"/>
    </row>
    <row r="52" spans="1:8" s="1" customFormat="1" ht="12.75">
      <c r="A52" s="46" t="s">
        <v>70</v>
      </c>
      <c r="B52" s="44" t="s">
        <v>69</v>
      </c>
      <c r="C52" s="44" t="s">
        <v>27</v>
      </c>
      <c r="D52" s="57"/>
      <c r="E52" s="42"/>
      <c r="F52" s="49">
        <f>F53</f>
        <v>165.9</v>
      </c>
    </row>
    <row r="53" spans="1:8" s="1" customFormat="1" ht="17.25" customHeight="1">
      <c r="A53" s="41" t="s">
        <v>71</v>
      </c>
      <c r="B53" s="44" t="s">
        <v>69</v>
      </c>
      <c r="C53" s="44" t="s">
        <v>27</v>
      </c>
      <c r="D53" s="42" t="str">
        <f>D54</f>
        <v>99 9 00 51180</v>
      </c>
      <c r="E53" s="42"/>
      <c r="F53" s="43">
        <f>F54+F57</f>
        <v>165.9</v>
      </c>
    </row>
    <row r="54" spans="1:8" s="1" customFormat="1" ht="30" customHeight="1">
      <c r="A54" s="41" t="s">
        <v>72</v>
      </c>
      <c r="B54" s="44" t="s">
        <v>69</v>
      </c>
      <c r="C54" s="44" t="s">
        <v>27</v>
      </c>
      <c r="D54" s="42" t="str">
        <f>D55</f>
        <v>99 9 00 51180</v>
      </c>
      <c r="E54" s="42"/>
      <c r="F54" s="43">
        <f>F55</f>
        <v>153.9</v>
      </c>
    </row>
    <row r="55" spans="1:8" s="1" customFormat="1" ht="30" customHeight="1">
      <c r="A55" s="41" t="s">
        <v>39</v>
      </c>
      <c r="B55" s="44" t="s">
        <v>69</v>
      </c>
      <c r="C55" s="44" t="s">
        <v>27</v>
      </c>
      <c r="D55" s="42" t="str">
        <f>D56</f>
        <v>99 9 00 51180</v>
      </c>
      <c r="E55" s="42">
        <v>110</v>
      </c>
      <c r="F55" s="43">
        <f>F56</f>
        <v>153.9</v>
      </c>
    </row>
    <row r="56" spans="1:8" s="1" customFormat="1" ht="17.25" customHeight="1">
      <c r="A56" s="41" t="s">
        <v>40</v>
      </c>
      <c r="B56" s="44" t="s">
        <v>69</v>
      </c>
      <c r="C56" s="44" t="s">
        <v>27</v>
      </c>
      <c r="D56" s="42" t="str">
        <f>D57</f>
        <v>99 9 00 51180</v>
      </c>
      <c r="E56" s="42">
        <v>111</v>
      </c>
      <c r="F56" s="43">
        <v>153.9</v>
      </c>
    </row>
    <row r="57" spans="1:8" s="1" customFormat="1" ht="31.5" customHeight="1">
      <c r="A57" s="41" t="s">
        <v>44</v>
      </c>
      <c r="B57" s="44" t="s">
        <v>69</v>
      </c>
      <c r="C57" s="44" t="s">
        <v>27</v>
      </c>
      <c r="D57" s="42" t="s">
        <v>73</v>
      </c>
      <c r="E57" s="42">
        <v>244</v>
      </c>
      <c r="F57" s="43">
        <v>12</v>
      </c>
    </row>
    <row r="58" spans="1:8" s="1" customFormat="1" ht="23.25" customHeight="1">
      <c r="A58" s="46" t="s">
        <v>74</v>
      </c>
      <c r="B58" s="48" t="s">
        <v>27</v>
      </c>
      <c r="C58" s="48"/>
      <c r="D58" s="58"/>
      <c r="E58" s="47"/>
      <c r="F58" s="49">
        <f>F59</f>
        <v>30</v>
      </c>
    </row>
    <row r="59" spans="1:8" s="1" customFormat="1" ht="14.25" customHeight="1">
      <c r="A59" s="46" t="s">
        <v>75</v>
      </c>
      <c r="B59" s="48" t="s">
        <v>27</v>
      </c>
      <c r="C59" s="48" t="s">
        <v>76</v>
      </c>
      <c r="D59" s="58"/>
      <c r="E59" s="47"/>
      <c r="F59" s="49">
        <f>F60</f>
        <v>30</v>
      </c>
    </row>
    <row r="60" spans="1:8" s="1" customFormat="1" ht="27.75" customHeight="1">
      <c r="A60" s="41" t="s">
        <v>42</v>
      </c>
      <c r="B60" s="44" t="s">
        <v>27</v>
      </c>
      <c r="C60" s="44" t="s">
        <v>76</v>
      </c>
      <c r="D60" s="59" t="s">
        <v>77</v>
      </c>
      <c r="E60" s="42">
        <v>200</v>
      </c>
      <c r="F60" s="43">
        <f>F61</f>
        <v>30</v>
      </c>
    </row>
    <row r="61" spans="1:8" s="1" customFormat="1" ht="30" customHeight="1">
      <c r="A61" s="41" t="s">
        <v>47</v>
      </c>
      <c r="B61" s="44" t="s">
        <v>27</v>
      </c>
      <c r="C61" s="44" t="s">
        <v>76</v>
      </c>
      <c r="D61" s="59" t="s">
        <v>77</v>
      </c>
      <c r="E61" s="42">
        <v>240</v>
      </c>
      <c r="F61" s="43">
        <f>F62</f>
        <v>30</v>
      </c>
    </row>
    <row r="62" spans="1:8" s="1" customFormat="1" ht="25.5" customHeight="1">
      <c r="A62" s="41" t="s">
        <v>44</v>
      </c>
      <c r="B62" s="44" t="s">
        <v>27</v>
      </c>
      <c r="C62" s="44" t="s">
        <v>76</v>
      </c>
      <c r="D62" s="59" t="s">
        <v>77</v>
      </c>
      <c r="E62" s="42">
        <v>244</v>
      </c>
      <c r="F62" s="43">
        <v>30</v>
      </c>
    </row>
    <row r="63" spans="1:8" s="1" customFormat="1" ht="14.25" customHeight="1">
      <c r="A63" s="46" t="s">
        <v>78</v>
      </c>
      <c r="B63" s="48" t="s">
        <v>33</v>
      </c>
      <c r="C63" s="48"/>
      <c r="D63" s="58"/>
      <c r="E63" s="47"/>
      <c r="F63" s="60">
        <v>15</v>
      </c>
    </row>
    <row r="64" spans="1:8" s="1" customFormat="1" ht="29.25" customHeight="1">
      <c r="A64" s="41" t="s">
        <v>42</v>
      </c>
      <c r="B64" s="44" t="s">
        <v>33</v>
      </c>
      <c r="C64" s="44" t="s">
        <v>79</v>
      </c>
      <c r="D64" s="59" t="s">
        <v>80</v>
      </c>
      <c r="E64" s="42">
        <v>200</v>
      </c>
      <c r="F64" s="43">
        <f>F65</f>
        <v>15</v>
      </c>
    </row>
    <row r="65" spans="1:7" s="1" customFormat="1" ht="30" customHeight="1">
      <c r="A65" s="41" t="s">
        <v>47</v>
      </c>
      <c r="B65" s="44" t="s">
        <v>33</v>
      </c>
      <c r="C65" s="44" t="s">
        <v>79</v>
      </c>
      <c r="D65" s="59" t="s">
        <v>80</v>
      </c>
      <c r="E65" s="42">
        <v>240</v>
      </c>
      <c r="F65" s="43">
        <f>F66</f>
        <v>15</v>
      </c>
    </row>
    <row r="66" spans="1:7" s="1" customFormat="1" ht="29.25" customHeight="1">
      <c r="A66" s="41" t="s">
        <v>44</v>
      </c>
      <c r="B66" s="44" t="s">
        <v>33</v>
      </c>
      <c r="C66" s="44" t="s">
        <v>79</v>
      </c>
      <c r="D66" s="59" t="s">
        <v>80</v>
      </c>
      <c r="E66" s="42">
        <v>244</v>
      </c>
      <c r="F66" s="43">
        <v>15</v>
      </c>
    </row>
    <row r="67" spans="1:7" s="1" customFormat="1" ht="29.25" customHeight="1">
      <c r="A67" s="41" t="s">
        <v>42</v>
      </c>
      <c r="B67" s="44" t="s">
        <v>33</v>
      </c>
      <c r="C67" s="44" t="s">
        <v>79</v>
      </c>
      <c r="D67" s="59" t="s">
        <v>81</v>
      </c>
      <c r="E67" s="42">
        <v>200</v>
      </c>
      <c r="F67" s="50">
        <v>15</v>
      </c>
    </row>
    <row r="68" spans="1:7" s="1" customFormat="1" ht="31.5" customHeight="1">
      <c r="A68" s="41" t="s">
        <v>44</v>
      </c>
      <c r="B68" s="44" t="s">
        <v>33</v>
      </c>
      <c r="C68" s="44" t="s">
        <v>79</v>
      </c>
      <c r="D68" s="59" t="s">
        <v>81</v>
      </c>
      <c r="E68" s="42">
        <v>240</v>
      </c>
      <c r="F68" s="50">
        <v>15</v>
      </c>
    </row>
    <row r="69" spans="1:7" s="1" customFormat="1" ht="27.75" customHeight="1">
      <c r="A69" s="41" t="s">
        <v>82</v>
      </c>
      <c r="B69" s="44" t="s">
        <v>33</v>
      </c>
      <c r="C69" s="44" t="s">
        <v>79</v>
      </c>
      <c r="D69" s="59" t="s">
        <v>81</v>
      </c>
      <c r="E69" s="42">
        <v>242</v>
      </c>
      <c r="F69" s="43">
        <v>0</v>
      </c>
    </row>
    <row r="70" spans="1:7" s="1" customFormat="1" ht="28.5" customHeight="1">
      <c r="A70" s="41" t="s">
        <v>47</v>
      </c>
      <c r="B70" s="44" t="s">
        <v>33</v>
      </c>
      <c r="C70" s="44" t="s">
        <v>79</v>
      </c>
      <c r="D70" s="59" t="s">
        <v>81</v>
      </c>
      <c r="E70" s="42">
        <v>244</v>
      </c>
      <c r="F70" s="50">
        <v>15</v>
      </c>
    </row>
    <row r="71" spans="1:7" s="1" customFormat="1" ht="17.25" customHeight="1">
      <c r="A71" s="38" t="s">
        <v>83</v>
      </c>
      <c r="B71" s="39" t="s">
        <v>84</v>
      </c>
      <c r="C71" s="39" t="s">
        <v>23</v>
      </c>
      <c r="D71" s="39" t="s">
        <v>24</v>
      </c>
      <c r="E71" s="39" t="s">
        <v>25</v>
      </c>
      <c r="F71" s="40">
        <f>F72</f>
        <v>20</v>
      </c>
    </row>
    <row r="72" spans="1:7" s="1" customFormat="1" ht="12.75">
      <c r="A72" s="46" t="s">
        <v>85</v>
      </c>
      <c r="B72" s="48" t="s">
        <v>84</v>
      </c>
      <c r="C72" s="48" t="s">
        <v>27</v>
      </c>
      <c r="D72" s="61" t="s">
        <v>86</v>
      </c>
      <c r="E72" s="42"/>
      <c r="F72" s="40">
        <f>F73</f>
        <v>20</v>
      </c>
    </row>
    <row r="73" spans="1:7" s="1" customFormat="1" ht="36.75" customHeight="1">
      <c r="A73" s="41" t="s">
        <v>42</v>
      </c>
      <c r="B73" s="44" t="s">
        <v>84</v>
      </c>
      <c r="C73" s="44" t="s">
        <v>27</v>
      </c>
      <c r="D73" s="62" t="s">
        <v>86</v>
      </c>
      <c r="E73" s="42">
        <v>200</v>
      </c>
      <c r="F73" s="43">
        <f>F74</f>
        <v>20</v>
      </c>
    </row>
    <row r="74" spans="1:7" s="1" customFormat="1" ht="27.75" customHeight="1">
      <c r="A74" s="41" t="s">
        <v>42</v>
      </c>
      <c r="B74" s="44" t="s">
        <v>84</v>
      </c>
      <c r="C74" s="44" t="s">
        <v>27</v>
      </c>
      <c r="D74" s="62" t="s">
        <v>86</v>
      </c>
      <c r="E74" s="42">
        <v>240</v>
      </c>
      <c r="F74" s="43">
        <f>F75</f>
        <v>20</v>
      </c>
    </row>
    <row r="75" spans="1:7" s="1" customFormat="1" ht="27" customHeight="1">
      <c r="A75" s="41" t="s">
        <v>47</v>
      </c>
      <c r="B75" s="44" t="s">
        <v>84</v>
      </c>
      <c r="C75" s="44" t="s">
        <v>27</v>
      </c>
      <c r="D75" s="62" t="s">
        <v>86</v>
      </c>
      <c r="E75" s="42">
        <v>244</v>
      </c>
      <c r="F75" s="43">
        <v>20</v>
      </c>
    </row>
    <row r="76" spans="1:7" s="1" customFormat="1" ht="15.75" customHeight="1">
      <c r="A76" s="63" t="s">
        <v>87</v>
      </c>
      <c r="B76" s="64" t="s">
        <v>88</v>
      </c>
      <c r="C76" s="48"/>
      <c r="D76" s="64"/>
      <c r="E76" s="64"/>
      <c r="F76" s="65">
        <f>F77</f>
        <v>0</v>
      </c>
      <c r="G76" s="101"/>
    </row>
    <row r="77" spans="1:7" s="1" customFormat="1" ht="29.25" customHeight="1">
      <c r="A77" s="41" t="s">
        <v>42</v>
      </c>
      <c r="B77" s="67" t="s">
        <v>88</v>
      </c>
      <c r="C77" s="44" t="s">
        <v>69</v>
      </c>
      <c r="D77" s="67" t="s">
        <v>89</v>
      </c>
      <c r="E77" s="67">
        <v>200</v>
      </c>
      <c r="F77" s="102">
        <v>0</v>
      </c>
      <c r="G77" s="101"/>
    </row>
    <row r="78" spans="1:7" s="1" customFormat="1" ht="26.25" customHeight="1">
      <c r="A78" s="41" t="s">
        <v>42</v>
      </c>
      <c r="B78" s="67" t="s">
        <v>88</v>
      </c>
      <c r="C78" s="44" t="s">
        <v>69</v>
      </c>
      <c r="D78" s="67" t="s">
        <v>89</v>
      </c>
      <c r="E78" s="67">
        <v>240</v>
      </c>
      <c r="F78" s="102">
        <v>0</v>
      </c>
      <c r="G78" s="101"/>
    </row>
    <row r="79" spans="1:7" s="1" customFormat="1" ht="30" customHeight="1">
      <c r="A79" s="41" t="s">
        <v>47</v>
      </c>
      <c r="B79" s="67" t="s">
        <v>88</v>
      </c>
      <c r="C79" s="44" t="s">
        <v>69</v>
      </c>
      <c r="D79" s="67" t="s">
        <v>89</v>
      </c>
      <c r="E79" s="67">
        <v>244</v>
      </c>
      <c r="F79" s="102">
        <v>0</v>
      </c>
      <c r="G79" s="101"/>
    </row>
    <row r="80" spans="1:7" s="1" customFormat="1" ht="21.75" customHeight="1">
      <c r="A80" s="63" t="s">
        <v>90</v>
      </c>
      <c r="B80" s="67"/>
      <c r="C80" s="67"/>
      <c r="D80" s="67"/>
      <c r="E80" s="67"/>
      <c r="F80" s="133">
        <f>F71+F63+F58+F51+F48+F44+F20</f>
        <v>3690.26</v>
      </c>
      <c r="G80" s="103"/>
    </row>
    <row r="81" spans="1:6" s="1" customFormat="1" ht="12.75">
      <c r="A81" s="10"/>
      <c r="B81" s="10"/>
      <c r="C81" s="10"/>
      <c r="D81" s="10"/>
      <c r="E81" s="10"/>
      <c r="F81" s="10"/>
    </row>
  </sheetData>
  <mergeCells count="23">
    <mergeCell ref="D1:F1"/>
    <mergeCell ref="F18:F19"/>
    <mergeCell ref="E18:E19"/>
    <mergeCell ref="D18:D19"/>
    <mergeCell ref="A7:F7"/>
    <mergeCell ref="B18:B19"/>
    <mergeCell ref="B6:F6"/>
    <mergeCell ref="A2:F2"/>
    <mergeCell ref="A3:F3"/>
    <mergeCell ref="A11:F11"/>
    <mergeCell ref="C18:C19"/>
    <mergeCell ref="A12:F12"/>
    <mergeCell ref="B9:F9"/>
    <mergeCell ref="A15:F15"/>
    <mergeCell ref="B8:F8"/>
    <mergeCell ref="A10:F10"/>
    <mergeCell ref="I19:L19"/>
    <mergeCell ref="A13:F13"/>
    <mergeCell ref="A4:F4"/>
    <mergeCell ref="E17:F17"/>
    <mergeCell ref="B5:F5"/>
    <mergeCell ref="A14:F14"/>
    <mergeCell ref="A18:A19"/>
  </mergeCells>
  <pageMargins left="0.74803149700164795" right="0.74803149700164795" top="0.98425197601318404" bottom="0.98425197601318404" header="0.51181101799011197" footer="0.51181101799011197"/>
  <pageSetup paperSize="9" fitToWidth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пр11</vt:lpstr>
      <vt:lpstr>пр9</vt:lpstr>
      <vt:lpstr>10</vt:lpstr>
      <vt:lpstr>пр8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 СПС АД</dc:creator>
  <cp:lastModifiedBy>администрация СПС АД</cp:lastModifiedBy>
  <cp:lastPrinted>2020-11-16T02:59:07Z</cp:lastPrinted>
  <dcterms:created xsi:type="dcterms:W3CDTF">2020-11-13T05:21:59Z</dcterms:created>
  <dcterms:modified xsi:type="dcterms:W3CDTF">2020-11-17T05:54:15Z</dcterms:modified>
</cp:coreProperties>
</file>